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ac\Home\Desktop\"/>
    </mc:Choice>
  </mc:AlternateContent>
  <bookViews>
    <workbookView xWindow="-105" yWindow="-105" windowWidth="23258" windowHeight="12458" tabRatio="738"/>
  </bookViews>
  <sheets>
    <sheet name="はじめに" sheetId="8" r:id="rId1"/>
    <sheet name="PINEDE（お客様記入欄）" sheetId="5" r:id="rId2"/>
    <sheet name="アンティーク（お客様記入欄）" sheetId="1" r:id="rId3"/>
    <sheet name="オールハーツ使用欄→" sheetId="7" r:id="rId4"/>
    <sheet name="集計表(HBA)" sheetId="3" r:id="rId5"/>
    <sheet name="集計表(PINEDE) " sheetId="6" r:id="rId6"/>
    <sheet name="店舗マスタ" sheetId="4" state="hidden" r:id="rId7"/>
  </sheets>
  <definedNames>
    <definedName name="_xlnm.Print_Area" localSheetId="1">'PINEDE（お客様記入欄）'!$D$5:$T$108</definedName>
    <definedName name="_xlnm.Print_Area" localSheetId="2">'アンティーク（お客様記入欄）'!$D$5:$Q$108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4" l="1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T25" i="1"/>
  <c r="T24" i="1"/>
  <c r="P24" i="1" s="1"/>
  <c r="B3" i="4"/>
  <c r="B2" i="4"/>
  <c r="B4" i="4"/>
  <c r="B15" i="4"/>
  <c r="B14" i="4"/>
  <c r="B13" i="4"/>
  <c r="B12" i="4"/>
  <c r="B5" i="4"/>
  <c r="B6" i="4"/>
  <c r="B7" i="4"/>
  <c r="B8" i="4"/>
  <c r="B9" i="4"/>
  <c r="B10" i="4"/>
  <c r="B11" i="4"/>
  <c r="M12" i="5"/>
  <c r="AF105" i="5"/>
  <c r="AE105" i="5"/>
  <c r="AD105" i="5"/>
  <c r="AC105" i="5"/>
  <c r="AB105" i="5"/>
  <c r="AA105" i="5"/>
  <c r="Z105" i="5"/>
  <c r="Y105" i="5"/>
  <c r="X105" i="5"/>
  <c r="W105" i="5"/>
  <c r="AF104" i="5"/>
  <c r="AE104" i="5"/>
  <c r="AD104" i="5"/>
  <c r="AC104" i="5"/>
  <c r="AB104" i="5"/>
  <c r="AA104" i="5"/>
  <c r="Z104" i="5"/>
  <c r="Y104" i="5"/>
  <c r="X104" i="5"/>
  <c r="W104" i="5"/>
  <c r="AF103" i="5"/>
  <c r="AE103" i="5"/>
  <c r="AD103" i="5"/>
  <c r="AC103" i="5"/>
  <c r="AB103" i="5"/>
  <c r="AA103" i="5"/>
  <c r="Z103" i="5"/>
  <c r="Y103" i="5"/>
  <c r="X103" i="5"/>
  <c r="W103" i="5"/>
  <c r="AF102" i="5"/>
  <c r="AE102" i="5"/>
  <c r="AD102" i="5"/>
  <c r="AC102" i="5"/>
  <c r="AB102" i="5"/>
  <c r="AA102" i="5"/>
  <c r="Z102" i="5"/>
  <c r="Y102" i="5"/>
  <c r="X102" i="5"/>
  <c r="W102" i="5"/>
  <c r="AF101" i="5"/>
  <c r="AE101" i="5"/>
  <c r="AD101" i="5"/>
  <c r="AC101" i="5"/>
  <c r="AB101" i="5"/>
  <c r="AA101" i="5"/>
  <c r="Z101" i="5"/>
  <c r="Y101" i="5"/>
  <c r="X101" i="5"/>
  <c r="W101" i="5"/>
  <c r="AF100" i="5"/>
  <c r="AE100" i="5"/>
  <c r="AD100" i="5"/>
  <c r="AC100" i="5"/>
  <c r="AB100" i="5"/>
  <c r="AA100" i="5"/>
  <c r="Z100" i="5"/>
  <c r="Y100" i="5"/>
  <c r="X100" i="5"/>
  <c r="W100" i="5"/>
  <c r="AF99" i="5"/>
  <c r="AE99" i="5"/>
  <c r="AD99" i="5"/>
  <c r="AC99" i="5"/>
  <c r="AB99" i="5"/>
  <c r="AA99" i="5"/>
  <c r="Z99" i="5"/>
  <c r="Y99" i="5"/>
  <c r="X99" i="5"/>
  <c r="W99" i="5"/>
  <c r="AF98" i="5"/>
  <c r="AE98" i="5"/>
  <c r="AD98" i="5"/>
  <c r="AC98" i="5"/>
  <c r="AB98" i="5"/>
  <c r="AA98" i="5"/>
  <c r="Z98" i="5"/>
  <c r="Y98" i="5"/>
  <c r="X98" i="5"/>
  <c r="W98" i="5"/>
  <c r="AF97" i="5"/>
  <c r="AE97" i="5"/>
  <c r="AD97" i="5"/>
  <c r="AC97" i="5"/>
  <c r="AB97" i="5"/>
  <c r="AA97" i="5"/>
  <c r="Z97" i="5"/>
  <c r="Y97" i="5"/>
  <c r="X97" i="5"/>
  <c r="W97" i="5"/>
  <c r="AF96" i="5"/>
  <c r="AE96" i="5"/>
  <c r="AD96" i="5"/>
  <c r="AC96" i="5"/>
  <c r="AB96" i="5"/>
  <c r="AA96" i="5"/>
  <c r="Z96" i="5"/>
  <c r="Y96" i="5"/>
  <c r="X96" i="5"/>
  <c r="W96" i="5"/>
  <c r="AF95" i="5"/>
  <c r="AE95" i="5"/>
  <c r="AD95" i="5"/>
  <c r="AC95" i="5"/>
  <c r="AB95" i="5"/>
  <c r="AA95" i="5"/>
  <c r="Z95" i="5"/>
  <c r="Y95" i="5"/>
  <c r="X95" i="5"/>
  <c r="W95" i="5"/>
  <c r="AF94" i="5"/>
  <c r="AE94" i="5"/>
  <c r="AD94" i="5"/>
  <c r="AC94" i="5"/>
  <c r="AB94" i="5"/>
  <c r="AA94" i="5"/>
  <c r="Z94" i="5"/>
  <c r="Y94" i="5"/>
  <c r="X94" i="5"/>
  <c r="W94" i="5"/>
  <c r="AF93" i="5"/>
  <c r="AE93" i="5"/>
  <c r="AD93" i="5"/>
  <c r="AC93" i="5"/>
  <c r="AB93" i="5"/>
  <c r="AA93" i="5"/>
  <c r="Z93" i="5"/>
  <c r="Y93" i="5"/>
  <c r="X93" i="5"/>
  <c r="W93" i="5"/>
  <c r="AF92" i="5"/>
  <c r="AE92" i="5"/>
  <c r="AD92" i="5"/>
  <c r="AC92" i="5"/>
  <c r="AB92" i="5"/>
  <c r="AA92" i="5"/>
  <c r="Z92" i="5"/>
  <c r="Y92" i="5"/>
  <c r="X92" i="5"/>
  <c r="W92" i="5"/>
  <c r="AF91" i="5"/>
  <c r="AE91" i="5"/>
  <c r="AD91" i="5"/>
  <c r="AC91" i="5"/>
  <c r="AB91" i="5"/>
  <c r="AA91" i="5"/>
  <c r="Z91" i="5"/>
  <c r="Y91" i="5"/>
  <c r="X91" i="5"/>
  <c r="W91" i="5"/>
  <c r="AF90" i="5"/>
  <c r="AE90" i="5"/>
  <c r="AD90" i="5"/>
  <c r="AC90" i="5"/>
  <c r="AB90" i="5"/>
  <c r="AA90" i="5"/>
  <c r="Z90" i="5"/>
  <c r="Y90" i="5"/>
  <c r="X90" i="5"/>
  <c r="W90" i="5"/>
  <c r="AF89" i="5"/>
  <c r="AE89" i="5"/>
  <c r="AD89" i="5"/>
  <c r="AC89" i="5"/>
  <c r="AB89" i="5"/>
  <c r="AA89" i="5"/>
  <c r="Z89" i="5"/>
  <c r="Y89" i="5"/>
  <c r="X89" i="5"/>
  <c r="W89" i="5"/>
  <c r="AF88" i="5"/>
  <c r="AE88" i="5"/>
  <c r="AD88" i="5"/>
  <c r="AC88" i="5"/>
  <c r="AB88" i="5"/>
  <c r="AA88" i="5"/>
  <c r="Z88" i="5"/>
  <c r="Y88" i="5"/>
  <c r="X88" i="5"/>
  <c r="W88" i="5"/>
  <c r="AF87" i="5"/>
  <c r="AE87" i="5"/>
  <c r="AD87" i="5"/>
  <c r="AC87" i="5"/>
  <c r="AB87" i="5"/>
  <c r="AA87" i="5"/>
  <c r="Z87" i="5"/>
  <c r="Y87" i="5"/>
  <c r="X87" i="5"/>
  <c r="W87" i="5"/>
  <c r="AF86" i="5"/>
  <c r="AE86" i="5"/>
  <c r="AD86" i="5"/>
  <c r="AC86" i="5"/>
  <c r="AB86" i="5"/>
  <c r="AA86" i="5"/>
  <c r="Z86" i="5"/>
  <c r="Y86" i="5"/>
  <c r="X86" i="5"/>
  <c r="W86" i="5"/>
  <c r="AF85" i="5"/>
  <c r="AE85" i="5"/>
  <c r="AD85" i="5"/>
  <c r="AC85" i="5"/>
  <c r="AB85" i="5"/>
  <c r="AA85" i="5"/>
  <c r="Z85" i="5"/>
  <c r="Y85" i="5"/>
  <c r="X85" i="5"/>
  <c r="W85" i="5"/>
  <c r="AF84" i="5"/>
  <c r="AE84" i="5"/>
  <c r="AD84" i="5"/>
  <c r="AC84" i="5"/>
  <c r="AB84" i="5"/>
  <c r="AA84" i="5"/>
  <c r="Z84" i="5"/>
  <c r="Y84" i="5"/>
  <c r="X84" i="5"/>
  <c r="W84" i="5"/>
  <c r="AF83" i="5"/>
  <c r="AE83" i="5"/>
  <c r="AD83" i="5"/>
  <c r="AC83" i="5"/>
  <c r="AB83" i="5"/>
  <c r="AA83" i="5"/>
  <c r="Z83" i="5"/>
  <c r="Y83" i="5"/>
  <c r="X83" i="5"/>
  <c r="W83" i="5"/>
  <c r="AF82" i="5"/>
  <c r="AE82" i="5"/>
  <c r="AD82" i="5"/>
  <c r="AC82" i="5"/>
  <c r="AB82" i="5"/>
  <c r="AA82" i="5"/>
  <c r="Z82" i="5"/>
  <c r="Y82" i="5"/>
  <c r="X82" i="5"/>
  <c r="W82" i="5"/>
  <c r="AF81" i="5"/>
  <c r="AE81" i="5"/>
  <c r="AD81" i="5"/>
  <c r="AC81" i="5"/>
  <c r="AB81" i="5"/>
  <c r="AA81" i="5"/>
  <c r="Z81" i="5"/>
  <c r="Y81" i="5"/>
  <c r="X81" i="5"/>
  <c r="W81" i="5"/>
  <c r="AF80" i="5"/>
  <c r="AE80" i="5"/>
  <c r="AD80" i="5"/>
  <c r="AC80" i="5"/>
  <c r="AB80" i="5"/>
  <c r="AA80" i="5"/>
  <c r="Z80" i="5"/>
  <c r="Y80" i="5"/>
  <c r="X80" i="5"/>
  <c r="W80" i="5"/>
  <c r="AF79" i="5"/>
  <c r="AE79" i="5"/>
  <c r="AD79" i="5"/>
  <c r="AC79" i="5"/>
  <c r="AB79" i="5"/>
  <c r="AA79" i="5"/>
  <c r="Z79" i="5"/>
  <c r="Y79" i="5"/>
  <c r="X79" i="5"/>
  <c r="W79" i="5"/>
  <c r="AF78" i="5"/>
  <c r="AE78" i="5"/>
  <c r="AD78" i="5"/>
  <c r="AC78" i="5"/>
  <c r="AB78" i="5"/>
  <c r="AA78" i="5"/>
  <c r="Z78" i="5"/>
  <c r="Y78" i="5"/>
  <c r="X78" i="5"/>
  <c r="W78" i="5"/>
  <c r="AF77" i="5"/>
  <c r="AE77" i="5"/>
  <c r="AD77" i="5"/>
  <c r="AC77" i="5"/>
  <c r="AB77" i="5"/>
  <c r="AA77" i="5"/>
  <c r="Z77" i="5"/>
  <c r="Y77" i="5"/>
  <c r="X77" i="5"/>
  <c r="W77" i="5"/>
  <c r="AF76" i="5"/>
  <c r="AE76" i="5"/>
  <c r="AD76" i="5"/>
  <c r="AC76" i="5"/>
  <c r="AB76" i="5"/>
  <c r="AA76" i="5"/>
  <c r="Z76" i="5"/>
  <c r="Y76" i="5"/>
  <c r="X76" i="5"/>
  <c r="W76" i="5"/>
  <c r="AF75" i="5"/>
  <c r="AE75" i="5"/>
  <c r="AD75" i="5"/>
  <c r="AC75" i="5"/>
  <c r="AB75" i="5"/>
  <c r="AA75" i="5"/>
  <c r="Z75" i="5"/>
  <c r="Y75" i="5"/>
  <c r="X75" i="5"/>
  <c r="W75" i="5"/>
  <c r="AF74" i="5"/>
  <c r="AE74" i="5"/>
  <c r="AD74" i="5"/>
  <c r="AC74" i="5"/>
  <c r="AB74" i="5"/>
  <c r="AA74" i="5"/>
  <c r="Z74" i="5"/>
  <c r="Y74" i="5"/>
  <c r="X74" i="5"/>
  <c r="W74" i="5"/>
  <c r="AF73" i="5"/>
  <c r="AE73" i="5"/>
  <c r="AD73" i="5"/>
  <c r="AC73" i="5"/>
  <c r="AB73" i="5"/>
  <c r="AA73" i="5"/>
  <c r="Z73" i="5"/>
  <c r="Y73" i="5"/>
  <c r="X73" i="5"/>
  <c r="W73" i="5"/>
  <c r="AF72" i="5"/>
  <c r="AE72" i="5"/>
  <c r="AD72" i="5"/>
  <c r="AC72" i="5"/>
  <c r="AB72" i="5"/>
  <c r="AA72" i="5"/>
  <c r="Z72" i="5"/>
  <c r="Y72" i="5"/>
  <c r="X72" i="5"/>
  <c r="W72" i="5"/>
  <c r="AF71" i="5"/>
  <c r="AE71" i="5"/>
  <c r="AD71" i="5"/>
  <c r="AC71" i="5"/>
  <c r="AB71" i="5"/>
  <c r="AA71" i="5"/>
  <c r="Z71" i="5"/>
  <c r="Y71" i="5"/>
  <c r="X71" i="5"/>
  <c r="W71" i="5"/>
  <c r="AF70" i="5"/>
  <c r="AE70" i="5"/>
  <c r="AD70" i="5"/>
  <c r="AC70" i="5"/>
  <c r="AB70" i="5"/>
  <c r="AA70" i="5"/>
  <c r="Z70" i="5"/>
  <c r="Y70" i="5"/>
  <c r="X70" i="5"/>
  <c r="W70" i="5"/>
  <c r="AF69" i="5"/>
  <c r="AE69" i="5"/>
  <c r="AD69" i="5"/>
  <c r="AC69" i="5"/>
  <c r="AB69" i="5"/>
  <c r="AA69" i="5"/>
  <c r="Z69" i="5"/>
  <c r="Y69" i="5"/>
  <c r="X69" i="5"/>
  <c r="W69" i="5"/>
  <c r="AF68" i="5"/>
  <c r="AE68" i="5"/>
  <c r="AD68" i="5"/>
  <c r="AC68" i="5"/>
  <c r="AB68" i="5"/>
  <c r="AA68" i="5"/>
  <c r="Z68" i="5"/>
  <c r="Y68" i="5"/>
  <c r="X68" i="5"/>
  <c r="W68" i="5"/>
  <c r="AF67" i="5"/>
  <c r="AE67" i="5"/>
  <c r="AD67" i="5"/>
  <c r="AC67" i="5"/>
  <c r="AB67" i="5"/>
  <c r="AA67" i="5"/>
  <c r="Z67" i="5"/>
  <c r="Y67" i="5"/>
  <c r="X67" i="5"/>
  <c r="W67" i="5"/>
  <c r="AF66" i="5"/>
  <c r="AE66" i="5"/>
  <c r="AD66" i="5"/>
  <c r="AC66" i="5"/>
  <c r="AB66" i="5"/>
  <c r="AA66" i="5"/>
  <c r="Z66" i="5"/>
  <c r="Y66" i="5"/>
  <c r="X66" i="5"/>
  <c r="W66" i="5"/>
  <c r="AF65" i="5"/>
  <c r="AE65" i="5"/>
  <c r="AD65" i="5"/>
  <c r="AC65" i="5"/>
  <c r="AB65" i="5"/>
  <c r="AA65" i="5"/>
  <c r="Z65" i="5"/>
  <c r="Y65" i="5"/>
  <c r="X65" i="5"/>
  <c r="W65" i="5"/>
  <c r="AF64" i="5"/>
  <c r="AE64" i="5"/>
  <c r="AD64" i="5"/>
  <c r="AC64" i="5"/>
  <c r="AB64" i="5"/>
  <c r="AA64" i="5"/>
  <c r="Z64" i="5"/>
  <c r="Y64" i="5"/>
  <c r="X64" i="5"/>
  <c r="W64" i="5"/>
  <c r="AF63" i="5"/>
  <c r="AE63" i="5"/>
  <c r="AD63" i="5"/>
  <c r="AC63" i="5"/>
  <c r="AB63" i="5"/>
  <c r="AA63" i="5"/>
  <c r="Z63" i="5"/>
  <c r="Y63" i="5"/>
  <c r="X63" i="5"/>
  <c r="W63" i="5"/>
  <c r="AF62" i="5"/>
  <c r="AE62" i="5"/>
  <c r="AD62" i="5"/>
  <c r="AC62" i="5"/>
  <c r="AB62" i="5"/>
  <c r="AA62" i="5"/>
  <c r="Z62" i="5"/>
  <c r="Y62" i="5"/>
  <c r="X62" i="5"/>
  <c r="W62" i="5"/>
  <c r="AF61" i="5"/>
  <c r="AE61" i="5"/>
  <c r="AD61" i="5"/>
  <c r="AC61" i="5"/>
  <c r="AB61" i="5"/>
  <c r="AA61" i="5"/>
  <c r="Z61" i="5"/>
  <c r="Y61" i="5"/>
  <c r="X61" i="5"/>
  <c r="W61" i="5"/>
  <c r="AF60" i="5"/>
  <c r="AE60" i="5"/>
  <c r="AD60" i="5"/>
  <c r="AC60" i="5"/>
  <c r="AB60" i="5"/>
  <c r="AA60" i="5"/>
  <c r="Z60" i="5"/>
  <c r="Y60" i="5"/>
  <c r="X60" i="5"/>
  <c r="W60" i="5"/>
  <c r="AF59" i="5"/>
  <c r="AE59" i="5"/>
  <c r="AD59" i="5"/>
  <c r="AC59" i="5"/>
  <c r="AB59" i="5"/>
  <c r="AA59" i="5"/>
  <c r="Z59" i="5"/>
  <c r="Y59" i="5"/>
  <c r="X59" i="5"/>
  <c r="W59" i="5"/>
  <c r="AF58" i="5"/>
  <c r="AE58" i="5"/>
  <c r="AD58" i="5"/>
  <c r="AC58" i="5"/>
  <c r="AB58" i="5"/>
  <c r="AA58" i="5"/>
  <c r="Z58" i="5"/>
  <c r="Y58" i="5"/>
  <c r="X58" i="5"/>
  <c r="W58" i="5"/>
  <c r="AF57" i="5"/>
  <c r="AE57" i="5"/>
  <c r="AD57" i="5"/>
  <c r="AC57" i="5"/>
  <c r="AB57" i="5"/>
  <c r="AA57" i="5"/>
  <c r="Z57" i="5"/>
  <c r="Y57" i="5"/>
  <c r="X57" i="5"/>
  <c r="W57" i="5"/>
  <c r="AF56" i="5"/>
  <c r="AE56" i="5"/>
  <c r="AD56" i="5"/>
  <c r="AC56" i="5"/>
  <c r="AB56" i="5"/>
  <c r="AA56" i="5"/>
  <c r="Z56" i="5"/>
  <c r="Y56" i="5"/>
  <c r="X56" i="5"/>
  <c r="W56" i="5"/>
  <c r="AF55" i="5"/>
  <c r="AE55" i="5"/>
  <c r="AD55" i="5"/>
  <c r="AC55" i="5"/>
  <c r="AB55" i="5"/>
  <c r="AA55" i="5"/>
  <c r="Z55" i="5"/>
  <c r="Y55" i="5"/>
  <c r="X55" i="5"/>
  <c r="W55" i="5"/>
  <c r="AF54" i="5"/>
  <c r="AE54" i="5"/>
  <c r="AD54" i="5"/>
  <c r="AC54" i="5"/>
  <c r="AB54" i="5"/>
  <c r="AA54" i="5"/>
  <c r="Z54" i="5"/>
  <c r="Y54" i="5"/>
  <c r="X54" i="5"/>
  <c r="W54" i="5"/>
  <c r="AF53" i="5"/>
  <c r="AE53" i="5"/>
  <c r="AD53" i="5"/>
  <c r="AC53" i="5"/>
  <c r="AB53" i="5"/>
  <c r="AA53" i="5"/>
  <c r="Z53" i="5"/>
  <c r="Y53" i="5"/>
  <c r="X53" i="5"/>
  <c r="W53" i="5"/>
  <c r="AF52" i="5"/>
  <c r="AE52" i="5"/>
  <c r="AD52" i="5"/>
  <c r="AC52" i="5"/>
  <c r="AB52" i="5"/>
  <c r="AA52" i="5"/>
  <c r="Z52" i="5"/>
  <c r="Y52" i="5"/>
  <c r="X52" i="5"/>
  <c r="W52" i="5"/>
  <c r="AF51" i="5"/>
  <c r="AE51" i="5"/>
  <c r="AD51" i="5"/>
  <c r="AC51" i="5"/>
  <c r="AB51" i="5"/>
  <c r="AA51" i="5"/>
  <c r="Z51" i="5"/>
  <c r="Y51" i="5"/>
  <c r="X51" i="5"/>
  <c r="W51" i="5"/>
  <c r="AF50" i="5"/>
  <c r="AE50" i="5"/>
  <c r="AD50" i="5"/>
  <c r="AC50" i="5"/>
  <c r="AB50" i="5"/>
  <c r="AA50" i="5"/>
  <c r="Z50" i="5"/>
  <c r="Y50" i="5"/>
  <c r="X50" i="5"/>
  <c r="W50" i="5"/>
  <c r="AF49" i="5"/>
  <c r="AE49" i="5"/>
  <c r="AD49" i="5"/>
  <c r="AC49" i="5"/>
  <c r="AB49" i="5"/>
  <c r="AA49" i="5"/>
  <c r="Z49" i="5"/>
  <c r="Y49" i="5"/>
  <c r="X49" i="5"/>
  <c r="W49" i="5"/>
  <c r="AF48" i="5"/>
  <c r="AE48" i="5"/>
  <c r="AD48" i="5"/>
  <c r="AC48" i="5"/>
  <c r="AB48" i="5"/>
  <c r="AA48" i="5"/>
  <c r="Z48" i="5"/>
  <c r="Y48" i="5"/>
  <c r="X48" i="5"/>
  <c r="W48" i="5"/>
  <c r="AF47" i="5"/>
  <c r="AE47" i="5"/>
  <c r="AD47" i="5"/>
  <c r="AC47" i="5"/>
  <c r="AB47" i="5"/>
  <c r="AA47" i="5"/>
  <c r="Z47" i="5"/>
  <c r="Y47" i="5"/>
  <c r="X47" i="5"/>
  <c r="W47" i="5"/>
  <c r="AF46" i="5"/>
  <c r="AE46" i="5"/>
  <c r="AD46" i="5"/>
  <c r="AC46" i="5"/>
  <c r="AB46" i="5"/>
  <c r="AA46" i="5"/>
  <c r="Z46" i="5"/>
  <c r="Y46" i="5"/>
  <c r="X46" i="5"/>
  <c r="W46" i="5"/>
  <c r="AF45" i="5"/>
  <c r="AE45" i="5"/>
  <c r="AD45" i="5"/>
  <c r="AC45" i="5"/>
  <c r="AB45" i="5"/>
  <c r="AA45" i="5"/>
  <c r="Z45" i="5"/>
  <c r="Y45" i="5"/>
  <c r="X45" i="5"/>
  <c r="W45" i="5"/>
  <c r="AF44" i="5"/>
  <c r="AE44" i="5"/>
  <c r="AD44" i="5"/>
  <c r="AC44" i="5"/>
  <c r="AB44" i="5"/>
  <c r="AA44" i="5"/>
  <c r="Z44" i="5"/>
  <c r="Y44" i="5"/>
  <c r="X44" i="5"/>
  <c r="W44" i="5"/>
  <c r="AF43" i="5"/>
  <c r="AE43" i="5"/>
  <c r="AD43" i="5"/>
  <c r="AC43" i="5"/>
  <c r="AB43" i="5"/>
  <c r="AA43" i="5"/>
  <c r="Z43" i="5"/>
  <c r="Y43" i="5"/>
  <c r="X43" i="5"/>
  <c r="W43" i="5"/>
  <c r="AF42" i="5"/>
  <c r="AE42" i="5"/>
  <c r="AD42" i="5"/>
  <c r="AC42" i="5"/>
  <c r="AB42" i="5"/>
  <c r="AA42" i="5"/>
  <c r="Z42" i="5"/>
  <c r="Y42" i="5"/>
  <c r="X42" i="5"/>
  <c r="W42" i="5"/>
  <c r="AF41" i="5"/>
  <c r="AE41" i="5"/>
  <c r="AD41" i="5"/>
  <c r="AC41" i="5"/>
  <c r="AB41" i="5"/>
  <c r="AA41" i="5"/>
  <c r="Z41" i="5"/>
  <c r="Y41" i="5"/>
  <c r="X41" i="5"/>
  <c r="W41" i="5"/>
  <c r="AF40" i="5"/>
  <c r="AE40" i="5"/>
  <c r="AD40" i="5"/>
  <c r="AC40" i="5"/>
  <c r="AB40" i="5"/>
  <c r="AA40" i="5"/>
  <c r="Z40" i="5"/>
  <c r="Y40" i="5"/>
  <c r="X40" i="5"/>
  <c r="W40" i="5"/>
  <c r="AF39" i="5"/>
  <c r="AE39" i="5"/>
  <c r="AD39" i="5"/>
  <c r="AC39" i="5"/>
  <c r="AB39" i="5"/>
  <c r="AA39" i="5"/>
  <c r="Z39" i="5"/>
  <c r="Y39" i="5"/>
  <c r="X39" i="5"/>
  <c r="W39" i="5"/>
  <c r="AF38" i="5"/>
  <c r="AE38" i="5"/>
  <c r="AD38" i="5"/>
  <c r="AC38" i="5"/>
  <c r="AB38" i="5"/>
  <c r="AA38" i="5"/>
  <c r="Z38" i="5"/>
  <c r="Y38" i="5"/>
  <c r="X38" i="5"/>
  <c r="W38" i="5"/>
  <c r="AF37" i="5"/>
  <c r="AE37" i="5"/>
  <c r="AD37" i="5"/>
  <c r="AC37" i="5"/>
  <c r="AB37" i="5"/>
  <c r="AA37" i="5"/>
  <c r="Z37" i="5"/>
  <c r="Y37" i="5"/>
  <c r="X37" i="5"/>
  <c r="W37" i="5"/>
  <c r="AF36" i="5"/>
  <c r="AE36" i="5"/>
  <c r="AD36" i="5"/>
  <c r="AC36" i="5"/>
  <c r="AB36" i="5"/>
  <c r="AA36" i="5"/>
  <c r="Z36" i="5"/>
  <c r="Y36" i="5"/>
  <c r="X36" i="5"/>
  <c r="W36" i="5"/>
  <c r="AF35" i="5"/>
  <c r="AE35" i="5"/>
  <c r="AD35" i="5"/>
  <c r="AC35" i="5"/>
  <c r="AB35" i="5"/>
  <c r="AA35" i="5"/>
  <c r="Z35" i="5"/>
  <c r="Y35" i="5"/>
  <c r="X35" i="5"/>
  <c r="W35" i="5"/>
  <c r="AF34" i="5"/>
  <c r="AE34" i="5"/>
  <c r="AD34" i="5"/>
  <c r="AC34" i="5"/>
  <c r="AB34" i="5"/>
  <c r="AA34" i="5"/>
  <c r="Z34" i="5"/>
  <c r="Y34" i="5"/>
  <c r="X34" i="5"/>
  <c r="W34" i="5"/>
  <c r="AF33" i="5"/>
  <c r="AE33" i="5"/>
  <c r="AD33" i="5"/>
  <c r="AC33" i="5"/>
  <c r="AB33" i="5"/>
  <c r="AA33" i="5"/>
  <c r="Z33" i="5"/>
  <c r="Y33" i="5"/>
  <c r="X33" i="5"/>
  <c r="W33" i="5"/>
  <c r="AF32" i="5"/>
  <c r="AE32" i="5"/>
  <c r="AD32" i="5"/>
  <c r="AC32" i="5"/>
  <c r="AB32" i="5"/>
  <c r="AA32" i="5"/>
  <c r="Z32" i="5"/>
  <c r="Y32" i="5"/>
  <c r="X32" i="5"/>
  <c r="W32" i="5"/>
  <c r="AF31" i="5"/>
  <c r="AE31" i="5"/>
  <c r="AD31" i="5"/>
  <c r="AC31" i="5"/>
  <c r="AB31" i="5"/>
  <c r="AA31" i="5"/>
  <c r="Z31" i="5"/>
  <c r="Y31" i="5"/>
  <c r="X31" i="5"/>
  <c r="W31" i="5"/>
  <c r="AF30" i="5"/>
  <c r="AE30" i="5"/>
  <c r="AD30" i="5"/>
  <c r="AC30" i="5"/>
  <c r="AB30" i="5"/>
  <c r="AA30" i="5"/>
  <c r="Z30" i="5"/>
  <c r="Y30" i="5"/>
  <c r="X30" i="5"/>
  <c r="W30" i="5"/>
  <c r="AF29" i="5"/>
  <c r="AE29" i="5"/>
  <c r="AD29" i="5"/>
  <c r="AC29" i="5"/>
  <c r="AB29" i="5"/>
  <c r="AA29" i="5"/>
  <c r="Z29" i="5"/>
  <c r="Y29" i="5"/>
  <c r="X29" i="5"/>
  <c r="W29" i="5"/>
  <c r="AF28" i="5"/>
  <c r="AE28" i="5"/>
  <c r="AD28" i="5"/>
  <c r="AC28" i="5"/>
  <c r="AB28" i="5"/>
  <c r="AA28" i="5"/>
  <c r="Z28" i="5"/>
  <c r="Y28" i="5"/>
  <c r="X28" i="5"/>
  <c r="W28" i="5"/>
  <c r="AF27" i="5"/>
  <c r="AE27" i="5"/>
  <c r="AD27" i="5"/>
  <c r="AC27" i="5"/>
  <c r="AB27" i="5"/>
  <c r="AA27" i="5"/>
  <c r="Z27" i="5"/>
  <c r="Y27" i="5"/>
  <c r="X27" i="5"/>
  <c r="W27" i="5"/>
  <c r="AF26" i="5"/>
  <c r="AE26" i="5"/>
  <c r="AD26" i="5"/>
  <c r="AC26" i="5"/>
  <c r="AB26" i="5"/>
  <c r="AA26" i="5"/>
  <c r="Z26" i="5"/>
  <c r="Y26" i="5"/>
  <c r="X26" i="5"/>
  <c r="W26" i="5"/>
  <c r="AF25" i="5"/>
  <c r="AE25" i="5"/>
  <c r="AD25" i="5"/>
  <c r="AC25" i="5"/>
  <c r="AB25" i="5"/>
  <c r="AA25" i="5"/>
  <c r="Z25" i="5"/>
  <c r="Y25" i="5"/>
  <c r="X25" i="5"/>
  <c r="W25" i="5"/>
  <c r="Z105" i="1"/>
  <c r="Y105" i="1"/>
  <c r="X105" i="1"/>
  <c r="W105" i="1"/>
  <c r="V105" i="1"/>
  <c r="U105" i="1"/>
  <c r="T105" i="1"/>
  <c r="Z104" i="1"/>
  <c r="Y104" i="1"/>
  <c r="X104" i="1"/>
  <c r="W104" i="1"/>
  <c r="V104" i="1"/>
  <c r="U104" i="1"/>
  <c r="T104" i="1"/>
  <c r="Z103" i="1"/>
  <c r="Y103" i="1"/>
  <c r="X103" i="1"/>
  <c r="W103" i="1"/>
  <c r="V103" i="1"/>
  <c r="U103" i="1"/>
  <c r="T103" i="1"/>
  <c r="Z102" i="1"/>
  <c r="Y102" i="1"/>
  <c r="X102" i="1"/>
  <c r="W102" i="1"/>
  <c r="V102" i="1"/>
  <c r="U102" i="1"/>
  <c r="T102" i="1"/>
  <c r="Z101" i="1"/>
  <c r="Y101" i="1"/>
  <c r="X101" i="1"/>
  <c r="W101" i="1"/>
  <c r="V101" i="1"/>
  <c r="U101" i="1"/>
  <c r="T101" i="1"/>
  <c r="Z100" i="1"/>
  <c r="Y100" i="1"/>
  <c r="X100" i="1"/>
  <c r="W100" i="1"/>
  <c r="V100" i="1"/>
  <c r="U100" i="1"/>
  <c r="T100" i="1"/>
  <c r="Z99" i="1"/>
  <c r="Y99" i="1"/>
  <c r="X99" i="1"/>
  <c r="W99" i="1"/>
  <c r="V99" i="1"/>
  <c r="U99" i="1"/>
  <c r="T99" i="1"/>
  <c r="Z98" i="1"/>
  <c r="Y98" i="1"/>
  <c r="X98" i="1"/>
  <c r="W98" i="1"/>
  <c r="V98" i="1"/>
  <c r="U98" i="1"/>
  <c r="T98" i="1"/>
  <c r="Z97" i="1"/>
  <c r="Y97" i="1"/>
  <c r="X97" i="1"/>
  <c r="W97" i="1"/>
  <c r="V97" i="1"/>
  <c r="U97" i="1"/>
  <c r="T97" i="1"/>
  <c r="Z96" i="1"/>
  <c r="Y96" i="1"/>
  <c r="X96" i="1"/>
  <c r="W96" i="1"/>
  <c r="V96" i="1"/>
  <c r="U96" i="1"/>
  <c r="T96" i="1"/>
  <c r="Z95" i="1"/>
  <c r="Y95" i="1"/>
  <c r="X95" i="1"/>
  <c r="W95" i="1"/>
  <c r="V95" i="1"/>
  <c r="U95" i="1"/>
  <c r="T95" i="1"/>
  <c r="Z94" i="1"/>
  <c r="Y94" i="1"/>
  <c r="X94" i="1"/>
  <c r="W94" i="1"/>
  <c r="V94" i="1"/>
  <c r="U94" i="1"/>
  <c r="T94" i="1"/>
  <c r="Z93" i="1"/>
  <c r="Y93" i="1"/>
  <c r="X93" i="1"/>
  <c r="W93" i="1"/>
  <c r="V93" i="1"/>
  <c r="U93" i="1"/>
  <c r="T93" i="1"/>
  <c r="Z92" i="1"/>
  <c r="Y92" i="1"/>
  <c r="X92" i="1"/>
  <c r="W92" i="1"/>
  <c r="V92" i="1"/>
  <c r="U92" i="1"/>
  <c r="T92" i="1"/>
  <c r="Z91" i="1"/>
  <c r="Y91" i="1"/>
  <c r="X91" i="1"/>
  <c r="W91" i="1"/>
  <c r="V91" i="1"/>
  <c r="U91" i="1"/>
  <c r="T91" i="1"/>
  <c r="Z90" i="1"/>
  <c r="Y90" i="1"/>
  <c r="X90" i="1"/>
  <c r="W90" i="1"/>
  <c r="V90" i="1"/>
  <c r="U90" i="1"/>
  <c r="T90" i="1"/>
  <c r="Z89" i="1"/>
  <c r="Y89" i="1"/>
  <c r="X89" i="1"/>
  <c r="W89" i="1"/>
  <c r="V89" i="1"/>
  <c r="U89" i="1"/>
  <c r="T89" i="1"/>
  <c r="Z88" i="1"/>
  <c r="Y88" i="1"/>
  <c r="X88" i="1"/>
  <c r="W88" i="1"/>
  <c r="V88" i="1"/>
  <c r="U88" i="1"/>
  <c r="T88" i="1"/>
  <c r="Z87" i="1"/>
  <c r="Y87" i="1"/>
  <c r="X87" i="1"/>
  <c r="W87" i="1"/>
  <c r="V87" i="1"/>
  <c r="U87" i="1"/>
  <c r="T87" i="1"/>
  <c r="Z86" i="1"/>
  <c r="Y86" i="1"/>
  <c r="X86" i="1"/>
  <c r="W86" i="1"/>
  <c r="V86" i="1"/>
  <c r="U86" i="1"/>
  <c r="T86" i="1"/>
  <c r="Z85" i="1"/>
  <c r="Y85" i="1"/>
  <c r="X85" i="1"/>
  <c r="W85" i="1"/>
  <c r="V85" i="1"/>
  <c r="U85" i="1"/>
  <c r="T85" i="1"/>
  <c r="Z84" i="1"/>
  <c r="Y84" i="1"/>
  <c r="X84" i="1"/>
  <c r="W84" i="1"/>
  <c r="V84" i="1"/>
  <c r="U84" i="1"/>
  <c r="T84" i="1"/>
  <c r="Z83" i="1"/>
  <c r="Y83" i="1"/>
  <c r="X83" i="1"/>
  <c r="W83" i="1"/>
  <c r="V83" i="1"/>
  <c r="U83" i="1"/>
  <c r="T83" i="1"/>
  <c r="Z82" i="1"/>
  <c r="Y82" i="1"/>
  <c r="X82" i="1"/>
  <c r="W82" i="1"/>
  <c r="V82" i="1"/>
  <c r="U82" i="1"/>
  <c r="T82" i="1"/>
  <c r="Z81" i="1"/>
  <c r="Y81" i="1"/>
  <c r="X81" i="1"/>
  <c r="W81" i="1"/>
  <c r="V81" i="1"/>
  <c r="U81" i="1"/>
  <c r="T81" i="1"/>
  <c r="Z80" i="1"/>
  <c r="Y80" i="1"/>
  <c r="X80" i="1"/>
  <c r="W80" i="1"/>
  <c r="V80" i="1"/>
  <c r="U80" i="1"/>
  <c r="T80" i="1"/>
  <c r="Z79" i="1"/>
  <c r="Y79" i="1"/>
  <c r="X79" i="1"/>
  <c r="W79" i="1"/>
  <c r="V79" i="1"/>
  <c r="U79" i="1"/>
  <c r="T79" i="1"/>
  <c r="Z78" i="1"/>
  <c r="Y78" i="1"/>
  <c r="X78" i="1"/>
  <c r="W78" i="1"/>
  <c r="V78" i="1"/>
  <c r="U78" i="1"/>
  <c r="T78" i="1"/>
  <c r="Z77" i="1"/>
  <c r="Y77" i="1"/>
  <c r="X77" i="1"/>
  <c r="W77" i="1"/>
  <c r="V77" i="1"/>
  <c r="U77" i="1"/>
  <c r="T77" i="1"/>
  <c r="Z76" i="1"/>
  <c r="Y76" i="1"/>
  <c r="X76" i="1"/>
  <c r="W76" i="1"/>
  <c r="V76" i="1"/>
  <c r="U76" i="1"/>
  <c r="T76" i="1"/>
  <c r="Z75" i="1"/>
  <c r="Y75" i="1"/>
  <c r="X75" i="1"/>
  <c r="W75" i="1"/>
  <c r="V75" i="1"/>
  <c r="U75" i="1"/>
  <c r="T75" i="1"/>
  <c r="Z74" i="1"/>
  <c r="Y74" i="1"/>
  <c r="X74" i="1"/>
  <c r="W74" i="1"/>
  <c r="V74" i="1"/>
  <c r="U74" i="1"/>
  <c r="T74" i="1"/>
  <c r="Z73" i="1"/>
  <c r="Y73" i="1"/>
  <c r="X73" i="1"/>
  <c r="W73" i="1"/>
  <c r="V73" i="1"/>
  <c r="U73" i="1"/>
  <c r="T73" i="1"/>
  <c r="Z72" i="1"/>
  <c r="Y72" i="1"/>
  <c r="X72" i="1"/>
  <c r="W72" i="1"/>
  <c r="V72" i="1"/>
  <c r="U72" i="1"/>
  <c r="T72" i="1"/>
  <c r="Z71" i="1"/>
  <c r="Y71" i="1"/>
  <c r="X71" i="1"/>
  <c r="W71" i="1"/>
  <c r="V71" i="1"/>
  <c r="U71" i="1"/>
  <c r="T71" i="1"/>
  <c r="Z70" i="1"/>
  <c r="Y70" i="1"/>
  <c r="X70" i="1"/>
  <c r="W70" i="1"/>
  <c r="V70" i="1"/>
  <c r="U70" i="1"/>
  <c r="T70" i="1"/>
  <c r="Z69" i="1"/>
  <c r="Y69" i="1"/>
  <c r="X69" i="1"/>
  <c r="W69" i="1"/>
  <c r="V69" i="1"/>
  <c r="U69" i="1"/>
  <c r="T69" i="1"/>
  <c r="Z68" i="1"/>
  <c r="Y68" i="1"/>
  <c r="X68" i="1"/>
  <c r="W68" i="1"/>
  <c r="V68" i="1"/>
  <c r="U68" i="1"/>
  <c r="T68" i="1"/>
  <c r="Z67" i="1"/>
  <c r="Y67" i="1"/>
  <c r="X67" i="1"/>
  <c r="W67" i="1"/>
  <c r="V67" i="1"/>
  <c r="U67" i="1"/>
  <c r="T67" i="1"/>
  <c r="Z66" i="1"/>
  <c r="Y66" i="1"/>
  <c r="X66" i="1"/>
  <c r="W66" i="1"/>
  <c r="V66" i="1"/>
  <c r="U66" i="1"/>
  <c r="T66" i="1"/>
  <c r="Z65" i="1"/>
  <c r="Y65" i="1"/>
  <c r="X65" i="1"/>
  <c r="W65" i="1"/>
  <c r="V65" i="1"/>
  <c r="U65" i="1"/>
  <c r="T65" i="1"/>
  <c r="Z64" i="1"/>
  <c r="Y64" i="1"/>
  <c r="X64" i="1"/>
  <c r="W64" i="1"/>
  <c r="V64" i="1"/>
  <c r="U64" i="1"/>
  <c r="T64" i="1"/>
  <c r="Z63" i="1"/>
  <c r="Y63" i="1"/>
  <c r="X63" i="1"/>
  <c r="W63" i="1"/>
  <c r="V63" i="1"/>
  <c r="U63" i="1"/>
  <c r="T63" i="1"/>
  <c r="Z62" i="1"/>
  <c r="Y62" i="1"/>
  <c r="X62" i="1"/>
  <c r="W62" i="1"/>
  <c r="V62" i="1"/>
  <c r="U62" i="1"/>
  <c r="T62" i="1"/>
  <c r="Z61" i="1"/>
  <c r="Y61" i="1"/>
  <c r="X61" i="1"/>
  <c r="W61" i="1"/>
  <c r="V61" i="1"/>
  <c r="U61" i="1"/>
  <c r="T61" i="1"/>
  <c r="Z60" i="1"/>
  <c r="Y60" i="1"/>
  <c r="X60" i="1"/>
  <c r="W60" i="1"/>
  <c r="V60" i="1"/>
  <c r="U60" i="1"/>
  <c r="T60" i="1"/>
  <c r="Z59" i="1"/>
  <c r="Y59" i="1"/>
  <c r="X59" i="1"/>
  <c r="W59" i="1"/>
  <c r="V59" i="1"/>
  <c r="U59" i="1"/>
  <c r="T59" i="1"/>
  <c r="Z58" i="1"/>
  <c r="Y58" i="1"/>
  <c r="X58" i="1"/>
  <c r="W58" i="1"/>
  <c r="V58" i="1"/>
  <c r="U58" i="1"/>
  <c r="T58" i="1"/>
  <c r="Z57" i="1"/>
  <c r="Y57" i="1"/>
  <c r="X57" i="1"/>
  <c r="W57" i="1"/>
  <c r="V57" i="1"/>
  <c r="U57" i="1"/>
  <c r="T57" i="1"/>
  <c r="Z56" i="1"/>
  <c r="Y56" i="1"/>
  <c r="X56" i="1"/>
  <c r="W56" i="1"/>
  <c r="V56" i="1"/>
  <c r="U56" i="1"/>
  <c r="T56" i="1"/>
  <c r="Z55" i="1"/>
  <c r="Y55" i="1"/>
  <c r="X55" i="1"/>
  <c r="W55" i="1"/>
  <c r="V55" i="1"/>
  <c r="U55" i="1"/>
  <c r="T55" i="1"/>
  <c r="Z54" i="1"/>
  <c r="Y54" i="1"/>
  <c r="X54" i="1"/>
  <c r="W54" i="1"/>
  <c r="V54" i="1"/>
  <c r="U54" i="1"/>
  <c r="T54" i="1"/>
  <c r="Z53" i="1"/>
  <c r="Y53" i="1"/>
  <c r="X53" i="1"/>
  <c r="W53" i="1"/>
  <c r="V53" i="1"/>
  <c r="U53" i="1"/>
  <c r="T53" i="1"/>
  <c r="Z52" i="1"/>
  <c r="Y52" i="1"/>
  <c r="X52" i="1"/>
  <c r="W52" i="1"/>
  <c r="V52" i="1"/>
  <c r="U52" i="1"/>
  <c r="T52" i="1"/>
  <c r="Z51" i="1"/>
  <c r="Y51" i="1"/>
  <c r="X51" i="1"/>
  <c r="W51" i="1"/>
  <c r="V51" i="1"/>
  <c r="U51" i="1"/>
  <c r="T51" i="1"/>
  <c r="Z50" i="1"/>
  <c r="Y50" i="1"/>
  <c r="X50" i="1"/>
  <c r="W50" i="1"/>
  <c r="V50" i="1"/>
  <c r="U50" i="1"/>
  <c r="T50" i="1"/>
  <c r="Z49" i="1"/>
  <c r="Y49" i="1"/>
  <c r="X49" i="1"/>
  <c r="W49" i="1"/>
  <c r="V49" i="1"/>
  <c r="U49" i="1"/>
  <c r="T49" i="1"/>
  <c r="Z48" i="1"/>
  <c r="Y48" i="1"/>
  <c r="X48" i="1"/>
  <c r="W48" i="1"/>
  <c r="V48" i="1"/>
  <c r="U48" i="1"/>
  <c r="T48" i="1"/>
  <c r="Z47" i="1"/>
  <c r="Y47" i="1"/>
  <c r="X47" i="1"/>
  <c r="W47" i="1"/>
  <c r="V47" i="1"/>
  <c r="U47" i="1"/>
  <c r="T47" i="1"/>
  <c r="Z46" i="1"/>
  <c r="Y46" i="1"/>
  <c r="X46" i="1"/>
  <c r="W46" i="1"/>
  <c r="V46" i="1"/>
  <c r="U46" i="1"/>
  <c r="T46" i="1"/>
  <c r="Z45" i="1"/>
  <c r="Y45" i="1"/>
  <c r="X45" i="1"/>
  <c r="W45" i="1"/>
  <c r="V45" i="1"/>
  <c r="U45" i="1"/>
  <c r="T45" i="1"/>
  <c r="Z44" i="1"/>
  <c r="Y44" i="1"/>
  <c r="X44" i="1"/>
  <c r="W44" i="1"/>
  <c r="V44" i="1"/>
  <c r="U44" i="1"/>
  <c r="T44" i="1"/>
  <c r="Z43" i="1"/>
  <c r="Y43" i="1"/>
  <c r="X43" i="1"/>
  <c r="W43" i="1"/>
  <c r="V43" i="1"/>
  <c r="U43" i="1"/>
  <c r="T43" i="1"/>
  <c r="Z42" i="1"/>
  <c r="Y42" i="1"/>
  <c r="X42" i="1"/>
  <c r="W42" i="1"/>
  <c r="V42" i="1"/>
  <c r="U42" i="1"/>
  <c r="T42" i="1"/>
  <c r="Z41" i="1"/>
  <c r="Y41" i="1"/>
  <c r="X41" i="1"/>
  <c r="W41" i="1"/>
  <c r="V41" i="1"/>
  <c r="U41" i="1"/>
  <c r="T41" i="1"/>
  <c r="Z40" i="1"/>
  <c r="Y40" i="1"/>
  <c r="X40" i="1"/>
  <c r="W40" i="1"/>
  <c r="V40" i="1"/>
  <c r="U40" i="1"/>
  <c r="T40" i="1"/>
  <c r="Z39" i="1"/>
  <c r="Y39" i="1"/>
  <c r="X39" i="1"/>
  <c r="W39" i="1"/>
  <c r="V39" i="1"/>
  <c r="U39" i="1"/>
  <c r="T39" i="1"/>
  <c r="Z38" i="1"/>
  <c r="Y38" i="1"/>
  <c r="X38" i="1"/>
  <c r="W38" i="1"/>
  <c r="V38" i="1"/>
  <c r="U38" i="1"/>
  <c r="T38" i="1"/>
  <c r="Z37" i="1"/>
  <c r="Y37" i="1"/>
  <c r="X37" i="1"/>
  <c r="W37" i="1"/>
  <c r="V37" i="1"/>
  <c r="U37" i="1"/>
  <c r="T37" i="1"/>
  <c r="Z36" i="1"/>
  <c r="Y36" i="1"/>
  <c r="X36" i="1"/>
  <c r="W36" i="1"/>
  <c r="V36" i="1"/>
  <c r="U36" i="1"/>
  <c r="T36" i="1"/>
  <c r="Z35" i="1"/>
  <c r="Y35" i="1"/>
  <c r="X35" i="1"/>
  <c r="W35" i="1"/>
  <c r="V35" i="1"/>
  <c r="U35" i="1"/>
  <c r="T35" i="1"/>
  <c r="Z34" i="1"/>
  <c r="Y34" i="1"/>
  <c r="X34" i="1"/>
  <c r="W34" i="1"/>
  <c r="V34" i="1"/>
  <c r="U34" i="1"/>
  <c r="T34" i="1"/>
  <c r="Z33" i="1"/>
  <c r="Y33" i="1"/>
  <c r="X33" i="1"/>
  <c r="W33" i="1"/>
  <c r="V33" i="1"/>
  <c r="U33" i="1"/>
  <c r="T33" i="1"/>
  <c r="Z32" i="1"/>
  <c r="Y32" i="1"/>
  <c r="X32" i="1"/>
  <c r="W32" i="1"/>
  <c r="V32" i="1"/>
  <c r="U32" i="1"/>
  <c r="T32" i="1"/>
  <c r="Z31" i="1"/>
  <c r="Y31" i="1"/>
  <c r="X31" i="1"/>
  <c r="W31" i="1"/>
  <c r="V31" i="1"/>
  <c r="U31" i="1"/>
  <c r="T31" i="1"/>
  <c r="Z30" i="1"/>
  <c r="Y30" i="1"/>
  <c r="X30" i="1"/>
  <c r="W30" i="1"/>
  <c r="V30" i="1"/>
  <c r="U30" i="1"/>
  <c r="T30" i="1"/>
  <c r="Z29" i="1"/>
  <c r="Y29" i="1"/>
  <c r="X29" i="1"/>
  <c r="W29" i="1"/>
  <c r="V29" i="1"/>
  <c r="U29" i="1"/>
  <c r="T29" i="1"/>
  <c r="Z28" i="1"/>
  <c r="Y28" i="1"/>
  <c r="X28" i="1"/>
  <c r="W28" i="1"/>
  <c r="V28" i="1"/>
  <c r="U28" i="1"/>
  <c r="T28" i="1"/>
  <c r="Z27" i="1"/>
  <c r="Y27" i="1"/>
  <c r="X27" i="1"/>
  <c r="W27" i="1"/>
  <c r="V27" i="1"/>
  <c r="U27" i="1"/>
  <c r="T27" i="1"/>
  <c r="Z26" i="1"/>
  <c r="Y26" i="1"/>
  <c r="X26" i="1"/>
  <c r="W26" i="1"/>
  <c r="V26" i="1"/>
  <c r="U26" i="1"/>
  <c r="T26" i="1"/>
  <c r="Z25" i="1"/>
  <c r="Y25" i="1"/>
  <c r="X25" i="1"/>
  <c r="W25" i="1"/>
  <c r="V25" i="1"/>
  <c r="U25" i="1"/>
  <c r="Z24" i="1"/>
  <c r="Y24" i="1"/>
  <c r="X24" i="1"/>
  <c r="W24" i="1"/>
  <c r="V24" i="1"/>
  <c r="U24" i="1"/>
  <c r="P25" i="1" l="1"/>
  <c r="I4" i="3"/>
  <c r="Z87" i="6"/>
  <c r="Y87" i="6"/>
  <c r="X87" i="6"/>
  <c r="W87" i="6"/>
  <c r="V87" i="6"/>
  <c r="U87" i="6"/>
  <c r="T87" i="6"/>
  <c r="S87" i="6"/>
  <c r="R87" i="6"/>
  <c r="Q87" i="6"/>
  <c r="P87" i="6"/>
  <c r="L87" i="6"/>
  <c r="K87" i="6"/>
  <c r="J87" i="6"/>
  <c r="I87" i="6"/>
  <c r="Z86" i="6"/>
  <c r="Y86" i="6"/>
  <c r="X86" i="6"/>
  <c r="W86" i="6"/>
  <c r="V86" i="6"/>
  <c r="U86" i="6"/>
  <c r="T86" i="6"/>
  <c r="S86" i="6"/>
  <c r="R86" i="6"/>
  <c r="Q86" i="6"/>
  <c r="P86" i="6"/>
  <c r="L86" i="6"/>
  <c r="K86" i="6"/>
  <c r="J86" i="6"/>
  <c r="I86" i="6"/>
  <c r="Z85" i="6"/>
  <c r="Y85" i="6"/>
  <c r="X85" i="6"/>
  <c r="W85" i="6"/>
  <c r="V85" i="6"/>
  <c r="U85" i="6"/>
  <c r="T85" i="6"/>
  <c r="S85" i="6"/>
  <c r="R85" i="6"/>
  <c r="Q85" i="6"/>
  <c r="P85" i="6"/>
  <c r="L85" i="6"/>
  <c r="K85" i="6"/>
  <c r="J85" i="6"/>
  <c r="H85" i="6" s="1"/>
  <c r="I85" i="6"/>
  <c r="G85" i="6"/>
  <c r="Y84" i="6"/>
  <c r="X84" i="6"/>
  <c r="W84" i="6"/>
  <c r="V84" i="6"/>
  <c r="U84" i="6"/>
  <c r="T84" i="6"/>
  <c r="S84" i="6"/>
  <c r="R84" i="6"/>
  <c r="Q84" i="6"/>
  <c r="P84" i="6"/>
  <c r="L84" i="6"/>
  <c r="K84" i="6"/>
  <c r="J84" i="6"/>
  <c r="I84" i="6"/>
  <c r="Y83" i="6"/>
  <c r="X83" i="6"/>
  <c r="W83" i="6"/>
  <c r="V83" i="6"/>
  <c r="U83" i="6"/>
  <c r="T83" i="6"/>
  <c r="S83" i="6"/>
  <c r="R83" i="6"/>
  <c r="Q83" i="6"/>
  <c r="P83" i="6"/>
  <c r="L83" i="6"/>
  <c r="K83" i="6"/>
  <c r="J83" i="6"/>
  <c r="N83" i="6" s="1"/>
  <c r="I83" i="6"/>
  <c r="Y82" i="6"/>
  <c r="X82" i="6"/>
  <c r="W82" i="6"/>
  <c r="V82" i="6"/>
  <c r="U82" i="6"/>
  <c r="T82" i="6"/>
  <c r="S82" i="6"/>
  <c r="R82" i="6"/>
  <c r="Q82" i="6"/>
  <c r="P82" i="6"/>
  <c r="L82" i="6"/>
  <c r="K82" i="6"/>
  <c r="J82" i="6"/>
  <c r="F82" i="6" s="1"/>
  <c r="I82" i="6"/>
  <c r="Y81" i="6"/>
  <c r="X81" i="6"/>
  <c r="W81" i="6"/>
  <c r="V81" i="6"/>
  <c r="U81" i="6"/>
  <c r="T81" i="6"/>
  <c r="S81" i="6"/>
  <c r="R81" i="6"/>
  <c r="Q81" i="6"/>
  <c r="P81" i="6"/>
  <c r="L81" i="6"/>
  <c r="K81" i="6"/>
  <c r="J81" i="6"/>
  <c r="E81" i="6" s="1"/>
  <c r="I81" i="6"/>
  <c r="Y80" i="6"/>
  <c r="X80" i="6"/>
  <c r="W80" i="6"/>
  <c r="V80" i="6"/>
  <c r="U80" i="6"/>
  <c r="T80" i="6"/>
  <c r="S80" i="6"/>
  <c r="R80" i="6"/>
  <c r="Q80" i="6"/>
  <c r="P80" i="6"/>
  <c r="L80" i="6"/>
  <c r="K80" i="6"/>
  <c r="J80" i="6"/>
  <c r="I80" i="6"/>
  <c r="Y79" i="6"/>
  <c r="X79" i="6"/>
  <c r="W79" i="6"/>
  <c r="V79" i="6"/>
  <c r="U79" i="6"/>
  <c r="T79" i="6"/>
  <c r="S79" i="6"/>
  <c r="R79" i="6"/>
  <c r="Q79" i="6"/>
  <c r="P79" i="6"/>
  <c r="L79" i="6"/>
  <c r="K79" i="6"/>
  <c r="J79" i="6"/>
  <c r="I79" i="6"/>
  <c r="Y78" i="6"/>
  <c r="X78" i="6"/>
  <c r="W78" i="6"/>
  <c r="V78" i="6"/>
  <c r="U78" i="6"/>
  <c r="T78" i="6"/>
  <c r="S78" i="6"/>
  <c r="R78" i="6"/>
  <c r="Q78" i="6"/>
  <c r="P78" i="6"/>
  <c r="L78" i="6"/>
  <c r="K78" i="6"/>
  <c r="J78" i="6"/>
  <c r="F78" i="6" s="1"/>
  <c r="I78" i="6"/>
  <c r="Y77" i="6"/>
  <c r="X77" i="6"/>
  <c r="W77" i="6"/>
  <c r="V77" i="6"/>
  <c r="U77" i="6"/>
  <c r="T77" i="6"/>
  <c r="S77" i="6"/>
  <c r="R77" i="6"/>
  <c r="Q77" i="6"/>
  <c r="P77" i="6"/>
  <c r="L77" i="6"/>
  <c r="K77" i="6"/>
  <c r="J77" i="6"/>
  <c r="H77" i="6" s="1"/>
  <c r="I77" i="6"/>
  <c r="Y76" i="6"/>
  <c r="X76" i="6"/>
  <c r="W76" i="6"/>
  <c r="V76" i="6"/>
  <c r="U76" i="6"/>
  <c r="T76" i="6"/>
  <c r="S76" i="6"/>
  <c r="R76" i="6"/>
  <c r="Q76" i="6"/>
  <c r="P76" i="6"/>
  <c r="L76" i="6"/>
  <c r="K76" i="6"/>
  <c r="J76" i="6"/>
  <c r="D76" i="6" s="1"/>
  <c r="I76" i="6"/>
  <c r="Y75" i="6"/>
  <c r="X75" i="6"/>
  <c r="W75" i="6"/>
  <c r="V75" i="6"/>
  <c r="U75" i="6"/>
  <c r="T75" i="6"/>
  <c r="S75" i="6"/>
  <c r="R75" i="6"/>
  <c r="Q75" i="6"/>
  <c r="P75" i="6"/>
  <c r="L75" i="6"/>
  <c r="K75" i="6"/>
  <c r="J75" i="6"/>
  <c r="N75" i="6" s="1"/>
  <c r="I75" i="6"/>
  <c r="Y74" i="6"/>
  <c r="X74" i="6"/>
  <c r="W74" i="6"/>
  <c r="V74" i="6"/>
  <c r="U74" i="6"/>
  <c r="T74" i="6"/>
  <c r="S74" i="6"/>
  <c r="R74" i="6"/>
  <c r="Q74" i="6"/>
  <c r="P74" i="6"/>
  <c r="L74" i="6"/>
  <c r="K74" i="6"/>
  <c r="J74" i="6"/>
  <c r="F74" i="6" s="1"/>
  <c r="I74" i="6"/>
  <c r="Y73" i="6"/>
  <c r="X73" i="6"/>
  <c r="W73" i="6"/>
  <c r="V73" i="6"/>
  <c r="U73" i="6"/>
  <c r="T73" i="6"/>
  <c r="S73" i="6"/>
  <c r="R73" i="6"/>
  <c r="Q73" i="6"/>
  <c r="P73" i="6"/>
  <c r="L73" i="6"/>
  <c r="K73" i="6"/>
  <c r="J73" i="6"/>
  <c r="E73" i="6" s="1"/>
  <c r="I73" i="6"/>
  <c r="Y72" i="6"/>
  <c r="X72" i="6"/>
  <c r="W72" i="6"/>
  <c r="V72" i="6"/>
  <c r="U72" i="6"/>
  <c r="T72" i="6"/>
  <c r="S72" i="6"/>
  <c r="R72" i="6"/>
  <c r="Q72" i="6"/>
  <c r="P72" i="6"/>
  <c r="L72" i="6"/>
  <c r="K72" i="6"/>
  <c r="J72" i="6"/>
  <c r="O72" i="6" s="1"/>
  <c r="I72" i="6"/>
  <c r="Y71" i="6"/>
  <c r="X71" i="6"/>
  <c r="W71" i="6"/>
  <c r="V71" i="6"/>
  <c r="U71" i="6"/>
  <c r="T71" i="6"/>
  <c r="S71" i="6"/>
  <c r="R71" i="6"/>
  <c r="Q71" i="6"/>
  <c r="P71" i="6"/>
  <c r="L71" i="6"/>
  <c r="K71" i="6"/>
  <c r="J71" i="6"/>
  <c r="N71" i="6" s="1"/>
  <c r="I71" i="6"/>
  <c r="Y70" i="6"/>
  <c r="X70" i="6"/>
  <c r="W70" i="6"/>
  <c r="V70" i="6"/>
  <c r="U70" i="6"/>
  <c r="T70" i="6"/>
  <c r="S70" i="6"/>
  <c r="R70" i="6"/>
  <c r="Q70" i="6"/>
  <c r="P70" i="6"/>
  <c r="L70" i="6"/>
  <c r="K70" i="6"/>
  <c r="J70" i="6"/>
  <c r="N70" i="6" s="1"/>
  <c r="I70" i="6"/>
  <c r="Y69" i="6"/>
  <c r="X69" i="6"/>
  <c r="W69" i="6"/>
  <c r="V69" i="6"/>
  <c r="U69" i="6"/>
  <c r="T69" i="6"/>
  <c r="S69" i="6"/>
  <c r="R69" i="6"/>
  <c r="Q69" i="6"/>
  <c r="P69" i="6"/>
  <c r="L69" i="6"/>
  <c r="K69" i="6"/>
  <c r="J69" i="6"/>
  <c r="H69" i="6" s="1"/>
  <c r="I69" i="6"/>
  <c r="G69" i="6"/>
  <c r="Y68" i="6"/>
  <c r="X68" i="6"/>
  <c r="W68" i="6"/>
  <c r="V68" i="6"/>
  <c r="U68" i="6"/>
  <c r="T68" i="6"/>
  <c r="S68" i="6"/>
  <c r="R68" i="6"/>
  <c r="Q68" i="6"/>
  <c r="P68" i="6"/>
  <c r="L68" i="6"/>
  <c r="K68" i="6"/>
  <c r="J68" i="6"/>
  <c r="I68" i="6"/>
  <c r="D68" i="6"/>
  <c r="Y67" i="6"/>
  <c r="X67" i="6"/>
  <c r="W67" i="6"/>
  <c r="V67" i="6"/>
  <c r="U67" i="6"/>
  <c r="T67" i="6"/>
  <c r="S67" i="6"/>
  <c r="R67" i="6"/>
  <c r="Q67" i="6"/>
  <c r="P67" i="6"/>
  <c r="L67" i="6"/>
  <c r="K67" i="6"/>
  <c r="J67" i="6"/>
  <c r="N67" i="6" s="1"/>
  <c r="I67" i="6"/>
  <c r="F67" i="6"/>
  <c r="Y66" i="6"/>
  <c r="X66" i="6"/>
  <c r="W66" i="6"/>
  <c r="V66" i="6"/>
  <c r="U66" i="6"/>
  <c r="T66" i="6"/>
  <c r="S66" i="6"/>
  <c r="R66" i="6"/>
  <c r="Q66" i="6"/>
  <c r="P66" i="6"/>
  <c r="L66" i="6"/>
  <c r="K66" i="6"/>
  <c r="J66" i="6"/>
  <c r="I66" i="6"/>
  <c r="Y65" i="6"/>
  <c r="X65" i="6"/>
  <c r="W65" i="6"/>
  <c r="V65" i="6"/>
  <c r="U65" i="6"/>
  <c r="T65" i="6"/>
  <c r="S65" i="6"/>
  <c r="R65" i="6"/>
  <c r="Q65" i="6"/>
  <c r="P65" i="6"/>
  <c r="L65" i="6"/>
  <c r="K65" i="6"/>
  <c r="J65" i="6"/>
  <c r="H65" i="6" s="1"/>
  <c r="I65" i="6"/>
  <c r="Y64" i="6"/>
  <c r="X64" i="6"/>
  <c r="W64" i="6"/>
  <c r="V64" i="6"/>
  <c r="U64" i="6"/>
  <c r="T64" i="6"/>
  <c r="S64" i="6"/>
  <c r="R64" i="6"/>
  <c r="Q64" i="6"/>
  <c r="P64" i="6"/>
  <c r="L64" i="6"/>
  <c r="K64" i="6"/>
  <c r="J64" i="6"/>
  <c r="O64" i="6" s="1"/>
  <c r="I64" i="6"/>
  <c r="D64" i="6"/>
  <c r="Y63" i="6"/>
  <c r="X63" i="6"/>
  <c r="W63" i="6"/>
  <c r="V63" i="6"/>
  <c r="U63" i="6"/>
  <c r="T63" i="6"/>
  <c r="S63" i="6"/>
  <c r="R63" i="6"/>
  <c r="Q63" i="6"/>
  <c r="P63" i="6"/>
  <c r="L63" i="6"/>
  <c r="K63" i="6"/>
  <c r="J63" i="6"/>
  <c r="N63" i="6" s="1"/>
  <c r="I63" i="6"/>
  <c r="H63" i="6"/>
  <c r="F63" i="6"/>
  <c r="Y62" i="6"/>
  <c r="X62" i="6"/>
  <c r="W62" i="6"/>
  <c r="V62" i="6"/>
  <c r="U62" i="6"/>
  <c r="T62" i="6"/>
  <c r="S62" i="6"/>
  <c r="R62" i="6"/>
  <c r="Q62" i="6"/>
  <c r="P62" i="6"/>
  <c r="L62" i="6"/>
  <c r="K62" i="6"/>
  <c r="J62" i="6"/>
  <c r="N62" i="6" s="1"/>
  <c r="I62" i="6"/>
  <c r="Y61" i="6"/>
  <c r="X61" i="6"/>
  <c r="W61" i="6"/>
  <c r="V61" i="6"/>
  <c r="U61" i="6"/>
  <c r="T61" i="6"/>
  <c r="S61" i="6"/>
  <c r="R61" i="6"/>
  <c r="Q61" i="6"/>
  <c r="P61" i="6"/>
  <c r="L61" i="6"/>
  <c r="K61" i="6"/>
  <c r="J61" i="6"/>
  <c r="H61" i="6" s="1"/>
  <c r="I61" i="6"/>
  <c r="Y60" i="6"/>
  <c r="X60" i="6"/>
  <c r="W60" i="6"/>
  <c r="V60" i="6"/>
  <c r="U60" i="6"/>
  <c r="T60" i="6"/>
  <c r="S60" i="6"/>
  <c r="R60" i="6"/>
  <c r="Q60" i="6"/>
  <c r="P60" i="6"/>
  <c r="L60" i="6"/>
  <c r="K60" i="6"/>
  <c r="J60" i="6"/>
  <c r="O60" i="6" s="1"/>
  <c r="I60" i="6"/>
  <c r="Y59" i="6"/>
  <c r="X59" i="6"/>
  <c r="W59" i="6"/>
  <c r="V59" i="6"/>
  <c r="U59" i="6"/>
  <c r="T59" i="6"/>
  <c r="S59" i="6"/>
  <c r="R59" i="6"/>
  <c r="Q59" i="6"/>
  <c r="P59" i="6"/>
  <c r="L59" i="6"/>
  <c r="K59" i="6"/>
  <c r="J59" i="6"/>
  <c r="F59" i="6" s="1"/>
  <c r="I59" i="6"/>
  <c r="Y58" i="6"/>
  <c r="X58" i="6"/>
  <c r="W58" i="6"/>
  <c r="V58" i="6"/>
  <c r="U58" i="6"/>
  <c r="T58" i="6"/>
  <c r="S58" i="6"/>
  <c r="R58" i="6"/>
  <c r="Q58" i="6"/>
  <c r="P58" i="6"/>
  <c r="L58" i="6"/>
  <c r="K58" i="6"/>
  <c r="J58" i="6"/>
  <c r="F58" i="6" s="1"/>
  <c r="I58" i="6"/>
  <c r="Y57" i="6"/>
  <c r="X57" i="6"/>
  <c r="W57" i="6"/>
  <c r="V57" i="6"/>
  <c r="U57" i="6"/>
  <c r="T57" i="6"/>
  <c r="S57" i="6"/>
  <c r="R57" i="6"/>
  <c r="Q57" i="6"/>
  <c r="P57" i="6"/>
  <c r="L57" i="6"/>
  <c r="K57" i="6"/>
  <c r="J57" i="6"/>
  <c r="H57" i="6" s="1"/>
  <c r="I57" i="6"/>
  <c r="Y56" i="6"/>
  <c r="X56" i="6"/>
  <c r="W56" i="6"/>
  <c r="V56" i="6"/>
  <c r="U56" i="6"/>
  <c r="T56" i="6"/>
  <c r="S56" i="6"/>
  <c r="R56" i="6"/>
  <c r="Q56" i="6"/>
  <c r="P56" i="6"/>
  <c r="L56" i="6"/>
  <c r="K56" i="6"/>
  <c r="J56" i="6"/>
  <c r="O56" i="6" s="1"/>
  <c r="I56" i="6"/>
  <c r="Y55" i="6"/>
  <c r="X55" i="6"/>
  <c r="W55" i="6"/>
  <c r="V55" i="6"/>
  <c r="U55" i="6"/>
  <c r="T55" i="6"/>
  <c r="S55" i="6"/>
  <c r="R55" i="6"/>
  <c r="Q55" i="6"/>
  <c r="P55" i="6"/>
  <c r="L55" i="6"/>
  <c r="K55" i="6"/>
  <c r="J55" i="6"/>
  <c r="N55" i="6" s="1"/>
  <c r="I55" i="6"/>
  <c r="Y54" i="6"/>
  <c r="X54" i="6"/>
  <c r="W54" i="6"/>
  <c r="V54" i="6"/>
  <c r="U54" i="6"/>
  <c r="T54" i="6"/>
  <c r="S54" i="6"/>
  <c r="R54" i="6"/>
  <c r="Q54" i="6"/>
  <c r="P54" i="6"/>
  <c r="L54" i="6"/>
  <c r="K54" i="6"/>
  <c r="J54" i="6"/>
  <c r="F54" i="6" s="1"/>
  <c r="I54" i="6"/>
  <c r="Y53" i="6"/>
  <c r="X53" i="6"/>
  <c r="W53" i="6"/>
  <c r="V53" i="6"/>
  <c r="U53" i="6"/>
  <c r="T53" i="6"/>
  <c r="S53" i="6"/>
  <c r="R53" i="6"/>
  <c r="Q53" i="6"/>
  <c r="P53" i="6"/>
  <c r="L53" i="6"/>
  <c r="K53" i="6"/>
  <c r="J53" i="6"/>
  <c r="I53" i="6"/>
  <c r="Y52" i="6"/>
  <c r="X52" i="6"/>
  <c r="W52" i="6"/>
  <c r="V52" i="6"/>
  <c r="U52" i="6"/>
  <c r="T52" i="6"/>
  <c r="S52" i="6"/>
  <c r="R52" i="6"/>
  <c r="Q52" i="6"/>
  <c r="P52" i="6"/>
  <c r="L52" i="6"/>
  <c r="K52" i="6"/>
  <c r="J52" i="6"/>
  <c r="I52" i="6"/>
  <c r="Y51" i="6"/>
  <c r="X51" i="6"/>
  <c r="W51" i="6"/>
  <c r="V51" i="6"/>
  <c r="U51" i="6"/>
  <c r="T51" i="6"/>
  <c r="S51" i="6"/>
  <c r="R51" i="6"/>
  <c r="Q51" i="6"/>
  <c r="P51" i="6"/>
  <c r="L51" i="6"/>
  <c r="K51" i="6"/>
  <c r="J51" i="6"/>
  <c r="O51" i="6" s="1"/>
  <c r="I51" i="6"/>
  <c r="Y50" i="6"/>
  <c r="X50" i="6"/>
  <c r="W50" i="6"/>
  <c r="V50" i="6"/>
  <c r="U50" i="6"/>
  <c r="T50" i="6"/>
  <c r="S50" i="6"/>
  <c r="R50" i="6"/>
  <c r="Q50" i="6"/>
  <c r="P50" i="6"/>
  <c r="L50" i="6"/>
  <c r="K50" i="6"/>
  <c r="J50" i="6"/>
  <c r="I50" i="6"/>
  <c r="Y49" i="6"/>
  <c r="X49" i="6"/>
  <c r="W49" i="6"/>
  <c r="V49" i="6"/>
  <c r="U49" i="6"/>
  <c r="T49" i="6"/>
  <c r="S49" i="6"/>
  <c r="R49" i="6"/>
  <c r="Q49" i="6"/>
  <c r="P49" i="6"/>
  <c r="L49" i="6"/>
  <c r="K49" i="6"/>
  <c r="J49" i="6"/>
  <c r="H49" i="6" s="1"/>
  <c r="I49" i="6"/>
  <c r="Y48" i="6"/>
  <c r="X48" i="6"/>
  <c r="W48" i="6"/>
  <c r="V48" i="6"/>
  <c r="U48" i="6"/>
  <c r="T48" i="6"/>
  <c r="S48" i="6"/>
  <c r="R48" i="6"/>
  <c r="Q48" i="6"/>
  <c r="P48" i="6"/>
  <c r="L48" i="6"/>
  <c r="K48" i="6"/>
  <c r="J48" i="6"/>
  <c r="O48" i="6" s="1"/>
  <c r="I48" i="6"/>
  <c r="F48" i="6"/>
  <c r="Y47" i="6"/>
  <c r="X47" i="6"/>
  <c r="W47" i="6"/>
  <c r="V47" i="6"/>
  <c r="U47" i="6"/>
  <c r="T47" i="6"/>
  <c r="S47" i="6"/>
  <c r="R47" i="6"/>
  <c r="Q47" i="6"/>
  <c r="P47" i="6"/>
  <c r="L47" i="6"/>
  <c r="K47" i="6"/>
  <c r="J47" i="6"/>
  <c r="N47" i="6" s="1"/>
  <c r="I47" i="6"/>
  <c r="Y46" i="6"/>
  <c r="X46" i="6"/>
  <c r="W46" i="6"/>
  <c r="V46" i="6"/>
  <c r="U46" i="6"/>
  <c r="T46" i="6"/>
  <c r="S46" i="6"/>
  <c r="R46" i="6"/>
  <c r="Q46" i="6"/>
  <c r="P46" i="6"/>
  <c r="L46" i="6"/>
  <c r="K46" i="6"/>
  <c r="J46" i="6"/>
  <c r="N46" i="6" s="1"/>
  <c r="I46" i="6"/>
  <c r="Y45" i="6"/>
  <c r="X45" i="6"/>
  <c r="W45" i="6"/>
  <c r="V45" i="6"/>
  <c r="U45" i="6"/>
  <c r="T45" i="6"/>
  <c r="S45" i="6"/>
  <c r="R45" i="6"/>
  <c r="Q45" i="6"/>
  <c r="P45" i="6"/>
  <c r="L45" i="6"/>
  <c r="K45" i="6"/>
  <c r="J45" i="6"/>
  <c r="I45" i="6"/>
  <c r="Y44" i="6"/>
  <c r="X44" i="6"/>
  <c r="W44" i="6"/>
  <c r="V44" i="6"/>
  <c r="U44" i="6"/>
  <c r="T44" i="6"/>
  <c r="S44" i="6"/>
  <c r="R44" i="6"/>
  <c r="Q44" i="6"/>
  <c r="P44" i="6"/>
  <c r="L44" i="6"/>
  <c r="K44" i="6"/>
  <c r="J44" i="6"/>
  <c r="D44" i="6" s="1"/>
  <c r="I44" i="6"/>
  <c r="Y43" i="6"/>
  <c r="X43" i="6"/>
  <c r="W43" i="6"/>
  <c r="V43" i="6"/>
  <c r="U43" i="6"/>
  <c r="T43" i="6"/>
  <c r="S43" i="6"/>
  <c r="R43" i="6"/>
  <c r="Q43" i="6"/>
  <c r="P43" i="6"/>
  <c r="L43" i="6"/>
  <c r="K43" i="6"/>
  <c r="J43" i="6"/>
  <c r="N43" i="6" s="1"/>
  <c r="I43" i="6"/>
  <c r="Y42" i="6"/>
  <c r="X42" i="6"/>
  <c r="W42" i="6"/>
  <c r="V42" i="6"/>
  <c r="U42" i="6"/>
  <c r="T42" i="6"/>
  <c r="S42" i="6"/>
  <c r="R42" i="6"/>
  <c r="Q42" i="6"/>
  <c r="P42" i="6"/>
  <c r="L42" i="6"/>
  <c r="K42" i="6"/>
  <c r="J42" i="6"/>
  <c r="N42" i="6" s="1"/>
  <c r="I42" i="6"/>
  <c r="Y41" i="6"/>
  <c r="X41" i="6"/>
  <c r="W41" i="6"/>
  <c r="V41" i="6"/>
  <c r="U41" i="6"/>
  <c r="T41" i="6"/>
  <c r="S41" i="6"/>
  <c r="R41" i="6"/>
  <c r="Q41" i="6"/>
  <c r="P41" i="6"/>
  <c r="L41" i="6"/>
  <c r="K41" i="6"/>
  <c r="J41" i="6"/>
  <c r="H41" i="6" s="1"/>
  <c r="I41" i="6"/>
  <c r="Y40" i="6"/>
  <c r="X40" i="6"/>
  <c r="W40" i="6"/>
  <c r="V40" i="6"/>
  <c r="U40" i="6"/>
  <c r="T40" i="6"/>
  <c r="S40" i="6"/>
  <c r="R40" i="6"/>
  <c r="Q40" i="6"/>
  <c r="P40" i="6"/>
  <c r="L40" i="6"/>
  <c r="K40" i="6"/>
  <c r="J40" i="6"/>
  <c r="D40" i="6" s="1"/>
  <c r="I40" i="6"/>
  <c r="Y39" i="6"/>
  <c r="X39" i="6"/>
  <c r="W39" i="6"/>
  <c r="V39" i="6"/>
  <c r="U39" i="6"/>
  <c r="T39" i="6"/>
  <c r="S39" i="6"/>
  <c r="R39" i="6"/>
  <c r="Q39" i="6"/>
  <c r="P39" i="6"/>
  <c r="L39" i="6"/>
  <c r="K39" i="6"/>
  <c r="J39" i="6"/>
  <c r="I39" i="6"/>
  <c r="Y38" i="6"/>
  <c r="X38" i="6"/>
  <c r="W38" i="6"/>
  <c r="V38" i="6"/>
  <c r="U38" i="6"/>
  <c r="T38" i="6"/>
  <c r="S38" i="6"/>
  <c r="R38" i="6"/>
  <c r="Q38" i="6"/>
  <c r="P38" i="6"/>
  <c r="L38" i="6"/>
  <c r="K38" i="6"/>
  <c r="J38" i="6"/>
  <c r="I38" i="6"/>
  <c r="Y37" i="6"/>
  <c r="X37" i="6"/>
  <c r="W37" i="6"/>
  <c r="V37" i="6"/>
  <c r="U37" i="6"/>
  <c r="T37" i="6"/>
  <c r="S37" i="6"/>
  <c r="R37" i="6"/>
  <c r="Q37" i="6"/>
  <c r="P37" i="6"/>
  <c r="L37" i="6"/>
  <c r="K37" i="6"/>
  <c r="J37" i="6"/>
  <c r="H37" i="6" s="1"/>
  <c r="I37" i="6"/>
  <c r="Y36" i="6"/>
  <c r="X36" i="6"/>
  <c r="W36" i="6"/>
  <c r="V36" i="6"/>
  <c r="U36" i="6"/>
  <c r="T36" i="6"/>
  <c r="S36" i="6"/>
  <c r="R36" i="6"/>
  <c r="Q36" i="6"/>
  <c r="P36" i="6"/>
  <c r="L36" i="6"/>
  <c r="K36" i="6"/>
  <c r="J36" i="6"/>
  <c r="D36" i="6" s="1"/>
  <c r="I36" i="6"/>
  <c r="Y35" i="6"/>
  <c r="X35" i="6"/>
  <c r="W35" i="6"/>
  <c r="V35" i="6"/>
  <c r="U35" i="6"/>
  <c r="T35" i="6"/>
  <c r="S35" i="6"/>
  <c r="R35" i="6"/>
  <c r="Q35" i="6"/>
  <c r="P35" i="6"/>
  <c r="L35" i="6"/>
  <c r="K35" i="6"/>
  <c r="J35" i="6"/>
  <c r="N35" i="6" s="1"/>
  <c r="I35" i="6"/>
  <c r="Y34" i="6"/>
  <c r="X34" i="6"/>
  <c r="W34" i="6"/>
  <c r="V34" i="6"/>
  <c r="U34" i="6"/>
  <c r="T34" i="6"/>
  <c r="S34" i="6"/>
  <c r="R34" i="6"/>
  <c r="Q34" i="6"/>
  <c r="P34" i="6"/>
  <c r="L34" i="6"/>
  <c r="K34" i="6"/>
  <c r="J34" i="6"/>
  <c r="N34" i="6" s="1"/>
  <c r="I34" i="6"/>
  <c r="Y33" i="6"/>
  <c r="X33" i="6"/>
  <c r="W33" i="6"/>
  <c r="V33" i="6"/>
  <c r="U33" i="6"/>
  <c r="T33" i="6"/>
  <c r="S33" i="6"/>
  <c r="R33" i="6"/>
  <c r="Q33" i="6"/>
  <c r="P33" i="6"/>
  <c r="L33" i="6"/>
  <c r="K33" i="6"/>
  <c r="J33" i="6"/>
  <c r="H33" i="6" s="1"/>
  <c r="I33" i="6"/>
  <c r="Y32" i="6"/>
  <c r="X32" i="6"/>
  <c r="W32" i="6"/>
  <c r="V32" i="6"/>
  <c r="U32" i="6"/>
  <c r="T32" i="6"/>
  <c r="S32" i="6"/>
  <c r="R32" i="6"/>
  <c r="Q32" i="6"/>
  <c r="P32" i="6"/>
  <c r="L32" i="6"/>
  <c r="K32" i="6"/>
  <c r="J32" i="6"/>
  <c r="E32" i="6" s="1"/>
  <c r="I32" i="6"/>
  <c r="Y31" i="6"/>
  <c r="X31" i="6"/>
  <c r="W31" i="6"/>
  <c r="V31" i="6"/>
  <c r="U31" i="6"/>
  <c r="T31" i="6"/>
  <c r="S31" i="6"/>
  <c r="R31" i="6"/>
  <c r="Q31" i="6"/>
  <c r="P31" i="6"/>
  <c r="L31" i="6"/>
  <c r="K31" i="6"/>
  <c r="J31" i="6"/>
  <c r="D31" i="6" s="1"/>
  <c r="I31" i="6"/>
  <c r="Y30" i="6"/>
  <c r="X30" i="6"/>
  <c r="W30" i="6"/>
  <c r="V30" i="6"/>
  <c r="U30" i="6"/>
  <c r="T30" i="6"/>
  <c r="S30" i="6"/>
  <c r="R30" i="6"/>
  <c r="Q30" i="6"/>
  <c r="P30" i="6"/>
  <c r="L30" i="6"/>
  <c r="K30" i="6"/>
  <c r="J30" i="6"/>
  <c r="H30" i="6" s="1"/>
  <c r="I30" i="6"/>
  <c r="Y29" i="6"/>
  <c r="X29" i="6"/>
  <c r="W29" i="6"/>
  <c r="V29" i="6"/>
  <c r="U29" i="6"/>
  <c r="T29" i="6"/>
  <c r="S29" i="6"/>
  <c r="R29" i="6"/>
  <c r="Q29" i="6"/>
  <c r="P29" i="6"/>
  <c r="L29" i="6"/>
  <c r="K29" i="6"/>
  <c r="J29" i="6"/>
  <c r="F29" i="6" s="1"/>
  <c r="I29" i="6"/>
  <c r="Y28" i="6"/>
  <c r="X28" i="6"/>
  <c r="W28" i="6"/>
  <c r="V28" i="6"/>
  <c r="U28" i="6"/>
  <c r="T28" i="6"/>
  <c r="S28" i="6"/>
  <c r="R28" i="6"/>
  <c r="Q28" i="6"/>
  <c r="P28" i="6"/>
  <c r="L28" i="6"/>
  <c r="K28" i="6"/>
  <c r="J28" i="6"/>
  <c r="F28" i="6" s="1"/>
  <c r="I28" i="6"/>
  <c r="Y27" i="6"/>
  <c r="X27" i="6"/>
  <c r="W27" i="6"/>
  <c r="V27" i="6"/>
  <c r="U27" i="6"/>
  <c r="T27" i="6"/>
  <c r="S27" i="6"/>
  <c r="R27" i="6"/>
  <c r="Q27" i="6"/>
  <c r="P27" i="6"/>
  <c r="L27" i="6"/>
  <c r="K27" i="6"/>
  <c r="J27" i="6"/>
  <c r="I27" i="6"/>
  <c r="D27" i="6"/>
  <c r="Y26" i="6"/>
  <c r="X26" i="6"/>
  <c r="W26" i="6"/>
  <c r="V26" i="6"/>
  <c r="U26" i="6"/>
  <c r="T26" i="6"/>
  <c r="S26" i="6"/>
  <c r="R26" i="6"/>
  <c r="Q26" i="6"/>
  <c r="P26" i="6"/>
  <c r="L26" i="6"/>
  <c r="K26" i="6"/>
  <c r="J26" i="6"/>
  <c r="O26" i="6" s="1"/>
  <c r="I26" i="6"/>
  <c r="Y25" i="6"/>
  <c r="X25" i="6"/>
  <c r="W25" i="6"/>
  <c r="V25" i="6"/>
  <c r="U25" i="6"/>
  <c r="T25" i="6"/>
  <c r="S25" i="6"/>
  <c r="R25" i="6"/>
  <c r="Q25" i="6"/>
  <c r="P25" i="6"/>
  <c r="L25" i="6"/>
  <c r="K25" i="6"/>
  <c r="J25" i="6"/>
  <c r="N25" i="6" s="1"/>
  <c r="I25" i="6"/>
  <c r="Y24" i="6"/>
  <c r="X24" i="6"/>
  <c r="W24" i="6"/>
  <c r="V24" i="6"/>
  <c r="U24" i="6"/>
  <c r="T24" i="6"/>
  <c r="S24" i="6"/>
  <c r="R24" i="6"/>
  <c r="Q24" i="6"/>
  <c r="P24" i="6"/>
  <c r="L24" i="6"/>
  <c r="K24" i="6"/>
  <c r="J24" i="6"/>
  <c r="N24" i="6" s="1"/>
  <c r="I24" i="6"/>
  <c r="Y23" i="6"/>
  <c r="X23" i="6"/>
  <c r="W23" i="6"/>
  <c r="V23" i="6"/>
  <c r="U23" i="6"/>
  <c r="T23" i="6"/>
  <c r="S23" i="6"/>
  <c r="R23" i="6"/>
  <c r="Q23" i="6"/>
  <c r="P23" i="6"/>
  <c r="L23" i="6"/>
  <c r="K23" i="6"/>
  <c r="J23" i="6"/>
  <c r="I23" i="6"/>
  <c r="Y22" i="6"/>
  <c r="X22" i="6"/>
  <c r="W22" i="6"/>
  <c r="V22" i="6"/>
  <c r="U22" i="6"/>
  <c r="T22" i="6"/>
  <c r="S22" i="6"/>
  <c r="R22" i="6"/>
  <c r="Q22" i="6"/>
  <c r="P22" i="6"/>
  <c r="L22" i="6"/>
  <c r="K22" i="6"/>
  <c r="J22" i="6"/>
  <c r="D22" i="6" s="1"/>
  <c r="I22" i="6"/>
  <c r="H22" i="6"/>
  <c r="Y21" i="6"/>
  <c r="X21" i="6"/>
  <c r="W21" i="6"/>
  <c r="V21" i="6"/>
  <c r="U21" i="6"/>
  <c r="T21" i="6"/>
  <c r="S21" i="6"/>
  <c r="R21" i="6"/>
  <c r="Q21" i="6"/>
  <c r="P21" i="6"/>
  <c r="L21" i="6"/>
  <c r="K21" i="6"/>
  <c r="J21" i="6"/>
  <c r="N21" i="6" s="1"/>
  <c r="I21" i="6"/>
  <c r="Y20" i="6"/>
  <c r="X20" i="6"/>
  <c r="W20" i="6"/>
  <c r="V20" i="6"/>
  <c r="U20" i="6"/>
  <c r="T20" i="6"/>
  <c r="S20" i="6"/>
  <c r="R20" i="6"/>
  <c r="Q20" i="6"/>
  <c r="P20" i="6"/>
  <c r="L20" i="6"/>
  <c r="K20" i="6"/>
  <c r="J20" i="6"/>
  <c r="N20" i="6" s="1"/>
  <c r="I20" i="6"/>
  <c r="Y19" i="6"/>
  <c r="X19" i="6"/>
  <c r="W19" i="6"/>
  <c r="V19" i="6"/>
  <c r="U19" i="6"/>
  <c r="T19" i="6"/>
  <c r="S19" i="6"/>
  <c r="R19" i="6"/>
  <c r="Q19" i="6"/>
  <c r="P19" i="6"/>
  <c r="L19" i="6"/>
  <c r="K19" i="6"/>
  <c r="J19" i="6"/>
  <c r="I19" i="6"/>
  <c r="Y18" i="6"/>
  <c r="X18" i="6"/>
  <c r="W18" i="6"/>
  <c r="V18" i="6"/>
  <c r="U18" i="6"/>
  <c r="T18" i="6"/>
  <c r="S18" i="6"/>
  <c r="R18" i="6"/>
  <c r="Q18" i="6"/>
  <c r="P18" i="6"/>
  <c r="L18" i="6"/>
  <c r="K18" i="6"/>
  <c r="J18" i="6"/>
  <c r="H18" i="6" s="1"/>
  <c r="I18" i="6"/>
  <c r="Y17" i="6"/>
  <c r="X17" i="6"/>
  <c r="W17" i="6"/>
  <c r="V17" i="6"/>
  <c r="U17" i="6"/>
  <c r="T17" i="6"/>
  <c r="S17" i="6"/>
  <c r="R17" i="6"/>
  <c r="Q17" i="6"/>
  <c r="P17" i="6"/>
  <c r="L17" i="6"/>
  <c r="K17" i="6"/>
  <c r="J17" i="6"/>
  <c r="H17" i="6" s="1"/>
  <c r="I17" i="6"/>
  <c r="Y16" i="6"/>
  <c r="X16" i="6"/>
  <c r="W16" i="6"/>
  <c r="V16" i="6"/>
  <c r="U16" i="6"/>
  <c r="T16" i="6"/>
  <c r="S16" i="6"/>
  <c r="R16" i="6"/>
  <c r="Q16" i="6"/>
  <c r="P16" i="6"/>
  <c r="L16" i="6"/>
  <c r="K16" i="6"/>
  <c r="J16" i="6"/>
  <c r="N16" i="6" s="1"/>
  <c r="I16" i="6"/>
  <c r="Y15" i="6"/>
  <c r="X15" i="6"/>
  <c r="W15" i="6"/>
  <c r="V15" i="6"/>
  <c r="U15" i="6"/>
  <c r="T15" i="6"/>
  <c r="S15" i="6"/>
  <c r="R15" i="6"/>
  <c r="Q15" i="6"/>
  <c r="P15" i="6"/>
  <c r="L15" i="6"/>
  <c r="K15" i="6"/>
  <c r="J15" i="6"/>
  <c r="I15" i="6"/>
  <c r="Y14" i="6"/>
  <c r="X14" i="6"/>
  <c r="W14" i="6"/>
  <c r="V14" i="6"/>
  <c r="U14" i="6"/>
  <c r="T14" i="6"/>
  <c r="S14" i="6"/>
  <c r="R14" i="6"/>
  <c r="Q14" i="6"/>
  <c r="P14" i="6"/>
  <c r="L14" i="6"/>
  <c r="K14" i="6"/>
  <c r="J14" i="6"/>
  <c r="N14" i="6" s="1"/>
  <c r="I14" i="6"/>
  <c r="Y13" i="6"/>
  <c r="X13" i="6"/>
  <c r="W13" i="6"/>
  <c r="V13" i="6"/>
  <c r="U13" i="6"/>
  <c r="T13" i="6"/>
  <c r="S13" i="6"/>
  <c r="R13" i="6"/>
  <c r="Q13" i="6"/>
  <c r="P13" i="6"/>
  <c r="L13" i="6"/>
  <c r="K13" i="6"/>
  <c r="J13" i="6"/>
  <c r="O13" i="6" s="1"/>
  <c r="I13" i="6"/>
  <c r="Y12" i="6"/>
  <c r="X12" i="6"/>
  <c r="W12" i="6"/>
  <c r="V12" i="6"/>
  <c r="U12" i="6"/>
  <c r="T12" i="6"/>
  <c r="S12" i="6"/>
  <c r="R12" i="6"/>
  <c r="Q12" i="6"/>
  <c r="P12" i="6"/>
  <c r="L12" i="6"/>
  <c r="K12" i="6"/>
  <c r="J12" i="6"/>
  <c r="I12" i="6"/>
  <c r="Y11" i="6"/>
  <c r="X11" i="6"/>
  <c r="W11" i="6"/>
  <c r="V11" i="6"/>
  <c r="U11" i="6"/>
  <c r="T11" i="6"/>
  <c r="S11" i="6"/>
  <c r="R11" i="6"/>
  <c r="Q11" i="6"/>
  <c r="P11" i="6"/>
  <c r="L11" i="6"/>
  <c r="K11" i="6"/>
  <c r="J11" i="6"/>
  <c r="I11" i="6"/>
  <c r="Y10" i="6"/>
  <c r="X10" i="6"/>
  <c r="W10" i="6"/>
  <c r="V10" i="6"/>
  <c r="U10" i="6"/>
  <c r="T10" i="6"/>
  <c r="S10" i="6"/>
  <c r="R10" i="6"/>
  <c r="Q10" i="6"/>
  <c r="P10" i="6"/>
  <c r="L10" i="6"/>
  <c r="K10" i="6"/>
  <c r="J10" i="6"/>
  <c r="D10" i="6" s="1"/>
  <c r="I10" i="6"/>
  <c r="Y9" i="6"/>
  <c r="X9" i="6"/>
  <c r="W9" i="6"/>
  <c r="V9" i="6"/>
  <c r="U9" i="6"/>
  <c r="T9" i="6"/>
  <c r="S9" i="6"/>
  <c r="R9" i="6"/>
  <c r="Q9" i="6"/>
  <c r="P9" i="6"/>
  <c r="L9" i="6"/>
  <c r="K9" i="6"/>
  <c r="J9" i="6"/>
  <c r="H9" i="6" s="1"/>
  <c r="I9" i="6"/>
  <c r="Y8" i="6"/>
  <c r="X8" i="6"/>
  <c r="W8" i="6"/>
  <c r="V8" i="6"/>
  <c r="U8" i="6"/>
  <c r="T8" i="6"/>
  <c r="S8" i="6"/>
  <c r="R8" i="6"/>
  <c r="Q8" i="6"/>
  <c r="P8" i="6"/>
  <c r="L8" i="6"/>
  <c r="K8" i="6"/>
  <c r="J8" i="6"/>
  <c r="N8" i="6" s="1"/>
  <c r="I8" i="6"/>
  <c r="Y7" i="6"/>
  <c r="X7" i="6"/>
  <c r="W7" i="6"/>
  <c r="V7" i="6"/>
  <c r="U7" i="6"/>
  <c r="T7" i="6"/>
  <c r="S7" i="6"/>
  <c r="R7" i="6"/>
  <c r="Q7" i="6"/>
  <c r="P7" i="6"/>
  <c r="L7" i="6"/>
  <c r="K7" i="6"/>
  <c r="J7" i="6"/>
  <c r="I7" i="6"/>
  <c r="Y6" i="6"/>
  <c r="X6" i="6"/>
  <c r="W6" i="6"/>
  <c r="V6" i="6"/>
  <c r="U6" i="6"/>
  <c r="T6" i="6"/>
  <c r="S6" i="6"/>
  <c r="R6" i="6"/>
  <c r="Q6" i="6"/>
  <c r="P6" i="6"/>
  <c r="L6" i="6"/>
  <c r="K6" i="6"/>
  <c r="J6" i="6"/>
  <c r="O6" i="6" s="1"/>
  <c r="I6" i="6"/>
  <c r="Y5" i="6"/>
  <c r="X5" i="6"/>
  <c r="W5" i="6"/>
  <c r="V5" i="6"/>
  <c r="U5" i="6"/>
  <c r="T5" i="6"/>
  <c r="S5" i="6"/>
  <c r="R5" i="6"/>
  <c r="Q5" i="6"/>
  <c r="P5" i="6"/>
  <c r="L5" i="6"/>
  <c r="K5" i="6"/>
  <c r="J5" i="6"/>
  <c r="D5" i="6" s="1"/>
  <c r="I5" i="6"/>
  <c r="J4" i="6"/>
  <c r="E4" i="6" s="1"/>
  <c r="Y4" i="6"/>
  <c r="X4" i="6"/>
  <c r="W4" i="6"/>
  <c r="V4" i="6"/>
  <c r="U4" i="6"/>
  <c r="T4" i="6"/>
  <c r="S4" i="6"/>
  <c r="R4" i="6"/>
  <c r="Q4" i="6"/>
  <c r="P4" i="6"/>
  <c r="L4" i="6"/>
  <c r="K4" i="6"/>
  <c r="I4" i="6"/>
  <c r="W200" i="3"/>
  <c r="V200" i="3"/>
  <c r="U200" i="3"/>
  <c r="T200" i="3"/>
  <c r="S200" i="3"/>
  <c r="R200" i="3"/>
  <c r="Q200" i="3"/>
  <c r="P200" i="3"/>
  <c r="L200" i="3"/>
  <c r="K200" i="3"/>
  <c r="I200" i="3"/>
  <c r="W199" i="3"/>
  <c r="V199" i="3"/>
  <c r="U199" i="3"/>
  <c r="T199" i="3"/>
  <c r="S199" i="3"/>
  <c r="R199" i="3"/>
  <c r="Q199" i="3"/>
  <c r="P199" i="3"/>
  <c r="L199" i="3"/>
  <c r="K199" i="3"/>
  <c r="I199" i="3"/>
  <c r="W198" i="3"/>
  <c r="V198" i="3"/>
  <c r="U198" i="3"/>
  <c r="T198" i="3"/>
  <c r="S198" i="3"/>
  <c r="R198" i="3"/>
  <c r="Q198" i="3"/>
  <c r="P198" i="3"/>
  <c r="L198" i="3"/>
  <c r="K198" i="3"/>
  <c r="I198" i="3"/>
  <c r="W197" i="3"/>
  <c r="V197" i="3"/>
  <c r="U197" i="3"/>
  <c r="T197" i="3"/>
  <c r="S197" i="3"/>
  <c r="R197" i="3"/>
  <c r="Q197" i="3"/>
  <c r="P197" i="3"/>
  <c r="L197" i="3"/>
  <c r="K197" i="3"/>
  <c r="I197" i="3"/>
  <c r="W196" i="3"/>
  <c r="V196" i="3"/>
  <c r="U196" i="3"/>
  <c r="T196" i="3"/>
  <c r="S196" i="3"/>
  <c r="R196" i="3"/>
  <c r="Q196" i="3"/>
  <c r="P196" i="3"/>
  <c r="L196" i="3"/>
  <c r="K196" i="3"/>
  <c r="I196" i="3"/>
  <c r="W195" i="3"/>
  <c r="V195" i="3"/>
  <c r="U195" i="3"/>
  <c r="T195" i="3"/>
  <c r="S195" i="3"/>
  <c r="R195" i="3"/>
  <c r="Q195" i="3"/>
  <c r="P195" i="3"/>
  <c r="L195" i="3"/>
  <c r="K195" i="3"/>
  <c r="I195" i="3"/>
  <c r="W194" i="3"/>
  <c r="V194" i="3"/>
  <c r="U194" i="3"/>
  <c r="T194" i="3"/>
  <c r="S194" i="3"/>
  <c r="R194" i="3"/>
  <c r="Q194" i="3"/>
  <c r="P194" i="3"/>
  <c r="L194" i="3"/>
  <c r="K194" i="3"/>
  <c r="I194" i="3"/>
  <c r="W193" i="3"/>
  <c r="V193" i="3"/>
  <c r="U193" i="3"/>
  <c r="T193" i="3"/>
  <c r="S193" i="3"/>
  <c r="R193" i="3"/>
  <c r="Q193" i="3"/>
  <c r="P193" i="3"/>
  <c r="L193" i="3"/>
  <c r="K193" i="3"/>
  <c r="I193" i="3"/>
  <c r="W192" i="3"/>
  <c r="V192" i="3"/>
  <c r="U192" i="3"/>
  <c r="T192" i="3"/>
  <c r="S192" i="3"/>
  <c r="R192" i="3"/>
  <c r="Q192" i="3"/>
  <c r="P192" i="3"/>
  <c r="L192" i="3"/>
  <c r="K192" i="3"/>
  <c r="I192" i="3"/>
  <c r="W191" i="3"/>
  <c r="V191" i="3"/>
  <c r="U191" i="3"/>
  <c r="T191" i="3"/>
  <c r="S191" i="3"/>
  <c r="R191" i="3"/>
  <c r="Q191" i="3"/>
  <c r="P191" i="3"/>
  <c r="L191" i="3"/>
  <c r="K191" i="3"/>
  <c r="I191" i="3"/>
  <c r="W190" i="3"/>
  <c r="V190" i="3"/>
  <c r="U190" i="3"/>
  <c r="T190" i="3"/>
  <c r="S190" i="3"/>
  <c r="R190" i="3"/>
  <c r="Q190" i="3"/>
  <c r="P190" i="3"/>
  <c r="L190" i="3"/>
  <c r="K190" i="3"/>
  <c r="I190" i="3"/>
  <c r="W189" i="3"/>
  <c r="V189" i="3"/>
  <c r="U189" i="3"/>
  <c r="T189" i="3"/>
  <c r="S189" i="3"/>
  <c r="R189" i="3"/>
  <c r="Q189" i="3"/>
  <c r="P189" i="3"/>
  <c r="L189" i="3"/>
  <c r="K189" i="3"/>
  <c r="I189" i="3"/>
  <c r="W188" i="3"/>
  <c r="V188" i="3"/>
  <c r="U188" i="3"/>
  <c r="T188" i="3"/>
  <c r="S188" i="3"/>
  <c r="R188" i="3"/>
  <c r="Q188" i="3"/>
  <c r="P188" i="3"/>
  <c r="L188" i="3"/>
  <c r="K188" i="3"/>
  <c r="I188" i="3"/>
  <c r="W187" i="3"/>
  <c r="V187" i="3"/>
  <c r="U187" i="3"/>
  <c r="T187" i="3"/>
  <c r="S187" i="3"/>
  <c r="R187" i="3"/>
  <c r="Q187" i="3"/>
  <c r="P187" i="3"/>
  <c r="L187" i="3"/>
  <c r="K187" i="3"/>
  <c r="I187" i="3"/>
  <c r="W186" i="3"/>
  <c r="V186" i="3"/>
  <c r="U186" i="3"/>
  <c r="T186" i="3"/>
  <c r="S186" i="3"/>
  <c r="R186" i="3"/>
  <c r="Q186" i="3"/>
  <c r="P186" i="3"/>
  <c r="L186" i="3"/>
  <c r="K186" i="3"/>
  <c r="I186" i="3"/>
  <c r="W185" i="3"/>
  <c r="V185" i="3"/>
  <c r="U185" i="3"/>
  <c r="T185" i="3"/>
  <c r="S185" i="3"/>
  <c r="R185" i="3"/>
  <c r="Q185" i="3"/>
  <c r="P185" i="3"/>
  <c r="L185" i="3"/>
  <c r="K185" i="3"/>
  <c r="I185" i="3"/>
  <c r="W184" i="3"/>
  <c r="V184" i="3"/>
  <c r="U184" i="3"/>
  <c r="T184" i="3"/>
  <c r="S184" i="3"/>
  <c r="R184" i="3"/>
  <c r="Q184" i="3"/>
  <c r="P184" i="3"/>
  <c r="L184" i="3"/>
  <c r="K184" i="3"/>
  <c r="I184" i="3"/>
  <c r="W183" i="3"/>
  <c r="V183" i="3"/>
  <c r="U183" i="3"/>
  <c r="T183" i="3"/>
  <c r="S183" i="3"/>
  <c r="R183" i="3"/>
  <c r="Q183" i="3"/>
  <c r="P183" i="3"/>
  <c r="L183" i="3"/>
  <c r="K183" i="3"/>
  <c r="I183" i="3"/>
  <c r="W182" i="3"/>
  <c r="V182" i="3"/>
  <c r="U182" i="3"/>
  <c r="T182" i="3"/>
  <c r="S182" i="3"/>
  <c r="R182" i="3"/>
  <c r="Q182" i="3"/>
  <c r="P182" i="3"/>
  <c r="L182" i="3"/>
  <c r="K182" i="3"/>
  <c r="I182" i="3"/>
  <c r="W181" i="3"/>
  <c r="V181" i="3"/>
  <c r="U181" i="3"/>
  <c r="T181" i="3"/>
  <c r="S181" i="3"/>
  <c r="R181" i="3"/>
  <c r="Q181" i="3"/>
  <c r="P181" i="3"/>
  <c r="L181" i="3"/>
  <c r="K181" i="3"/>
  <c r="I181" i="3"/>
  <c r="W180" i="3"/>
  <c r="V180" i="3"/>
  <c r="U180" i="3"/>
  <c r="T180" i="3"/>
  <c r="S180" i="3"/>
  <c r="R180" i="3"/>
  <c r="Q180" i="3"/>
  <c r="P180" i="3"/>
  <c r="L180" i="3"/>
  <c r="K180" i="3"/>
  <c r="I180" i="3"/>
  <c r="W179" i="3"/>
  <c r="V179" i="3"/>
  <c r="U179" i="3"/>
  <c r="T179" i="3"/>
  <c r="S179" i="3"/>
  <c r="R179" i="3"/>
  <c r="Q179" i="3"/>
  <c r="P179" i="3"/>
  <c r="L179" i="3"/>
  <c r="K179" i="3"/>
  <c r="I179" i="3"/>
  <c r="W178" i="3"/>
  <c r="V178" i="3"/>
  <c r="U178" i="3"/>
  <c r="T178" i="3"/>
  <c r="S178" i="3"/>
  <c r="R178" i="3"/>
  <c r="Q178" i="3"/>
  <c r="P178" i="3"/>
  <c r="L178" i="3"/>
  <c r="K178" i="3"/>
  <c r="I178" i="3"/>
  <c r="W177" i="3"/>
  <c r="V177" i="3"/>
  <c r="U177" i="3"/>
  <c r="T177" i="3"/>
  <c r="S177" i="3"/>
  <c r="R177" i="3"/>
  <c r="Q177" i="3"/>
  <c r="P177" i="3"/>
  <c r="L177" i="3"/>
  <c r="K177" i="3"/>
  <c r="I177" i="3"/>
  <c r="W176" i="3"/>
  <c r="V176" i="3"/>
  <c r="U176" i="3"/>
  <c r="T176" i="3"/>
  <c r="S176" i="3"/>
  <c r="R176" i="3"/>
  <c r="Q176" i="3"/>
  <c r="P176" i="3"/>
  <c r="L176" i="3"/>
  <c r="K176" i="3"/>
  <c r="I176" i="3"/>
  <c r="W175" i="3"/>
  <c r="V175" i="3"/>
  <c r="U175" i="3"/>
  <c r="T175" i="3"/>
  <c r="S175" i="3"/>
  <c r="R175" i="3"/>
  <c r="Q175" i="3"/>
  <c r="P175" i="3"/>
  <c r="L175" i="3"/>
  <c r="K175" i="3"/>
  <c r="I175" i="3"/>
  <c r="W174" i="3"/>
  <c r="V174" i="3"/>
  <c r="U174" i="3"/>
  <c r="T174" i="3"/>
  <c r="S174" i="3"/>
  <c r="R174" i="3"/>
  <c r="Q174" i="3"/>
  <c r="P174" i="3"/>
  <c r="L174" i="3"/>
  <c r="K174" i="3"/>
  <c r="I174" i="3"/>
  <c r="W173" i="3"/>
  <c r="V173" i="3"/>
  <c r="U173" i="3"/>
  <c r="T173" i="3"/>
  <c r="S173" i="3"/>
  <c r="R173" i="3"/>
  <c r="Q173" i="3"/>
  <c r="P173" i="3"/>
  <c r="L173" i="3"/>
  <c r="K173" i="3"/>
  <c r="I173" i="3"/>
  <c r="W172" i="3"/>
  <c r="V172" i="3"/>
  <c r="U172" i="3"/>
  <c r="T172" i="3"/>
  <c r="S172" i="3"/>
  <c r="R172" i="3"/>
  <c r="Q172" i="3"/>
  <c r="P172" i="3"/>
  <c r="L172" i="3"/>
  <c r="K172" i="3"/>
  <c r="I172" i="3"/>
  <c r="W171" i="3"/>
  <c r="V171" i="3"/>
  <c r="U171" i="3"/>
  <c r="T171" i="3"/>
  <c r="S171" i="3"/>
  <c r="R171" i="3"/>
  <c r="Q171" i="3"/>
  <c r="P171" i="3"/>
  <c r="L171" i="3"/>
  <c r="K171" i="3"/>
  <c r="I171" i="3"/>
  <c r="W170" i="3"/>
  <c r="V170" i="3"/>
  <c r="U170" i="3"/>
  <c r="T170" i="3"/>
  <c r="S170" i="3"/>
  <c r="R170" i="3"/>
  <c r="Q170" i="3"/>
  <c r="P170" i="3"/>
  <c r="L170" i="3"/>
  <c r="K170" i="3"/>
  <c r="I170" i="3"/>
  <c r="W169" i="3"/>
  <c r="V169" i="3"/>
  <c r="U169" i="3"/>
  <c r="T169" i="3"/>
  <c r="S169" i="3"/>
  <c r="R169" i="3"/>
  <c r="Q169" i="3"/>
  <c r="P169" i="3"/>
  <c r="L169" i="3"/>
  <c r="K169" i="3"/>
  <c r="I169" i="3"/>
  <c r="W168" i="3"/>
  <c r="V168" i="3"/>
  <c r="U168" i="3"/>
  <c r="T168" i="3"/>
  <c r="S168" i="3"/>
  <c r="R168" i="3"/>
  <c r="Q168" i="3"/>
  <c r="P168" i="3"/>
  <c r="L168" i="3"/>
  <c r="K168" i="3"/>
  <c r="I168" i="3"/>
  <c r="W167" i="3"/>
  <c r="V167" i="3"/>
  <c r="U167" i="3"/>
  <c r="T167" i="3"/>
  <c r="S167" i="3"/>
  <c r="R167" i="3"/>
  <c r="Q167" i="3"/>
  <c r="P167" i="3"/>
  <c r="L167" i="3"/>
  <c r="K167" i="3"/>
  <c r="I167" i="3"/>
  <c r="W166" i="3"/>
  <c r="V166" i="3"/>
  <c r="U166" i="3"/>
  <c r="T166" i="3"/>
  <c r="S166" i="3"/>
  <c r="R166" i="3"/>
  <c r="Q166" i="3"/>
  <c r="P166" i="3"/>
  <c r="L166" i="3"/>
  <c r="K166" i="3"/>
  <c r="I166" i="3"/>
  <c r="W165" i="3"/>
  <c r="V165" i="3"/>
  <c r="U165" i="3"/>
  <c r="T165" i="3"/>
  <c r="S165" i="3"/>
  <c r="R165" i="3"/>
  <c r="Q165" i="3"/>
  <c r="P165" i="3"/>
  <c r="L165" i="3"/>
  <c r="K165" i="3"/>
  <c r="I165" i="3"/>
  <c r="W164" i="3"/>
  <c r="V164" i="3"/>
  <c r="U164" i="3"/>
  <c r="T164" i="3"/>
  <c r="S164" i="3"/>
  <c r="R164" i="3"/>
  <c r="Q164" i="3"/>
  <c r="P164" i="3"/>
  <c r="L164" i="3"/>
  <c r="K164" i="3"/>
  <c r="I164" i="3"/>
  <c r="W163" i="3"/>
  <c r="V163" i="3"/>
  <c r="U163" i="3"/>
  <c r="T163" i="3"/>
  <c r="S163" i="3"/>
  <c r="R163" i="3"/>
  <c r="Q163" i="3"/>
  <c r="P163" i="3"/>
  <c r="L163" i="3"/>
  <c r="K163" i="3"/>
  <c r="I163" i="3"/>
  <c r="W162" i="3"/>
  <c r="V162" i="3"/>
  <c r="U162" i="3"/>
  <c r="T162" i="3"/>
  <c r="S162" i="3"/>
  <c r="R162" i="3"/>
  <c r="Q162" i="3"/>
  <c r="P162" i="3"/>
  <c r="L162" i="3"/>
  <c r="K162" i="3"/>
  <c r="I162" i="3"/>
  <c r="W161" i="3"/>
  <c r="V161" i="3"/>
  <c r="U161" i="3"/>
  <c r="T161" i="3"/>
  <c r="S161" i="3"/>
  <c r="R161" i="3"/>
  <c r="Q161" i="3"/>
  <c r="P161" i="3"/>
  <c r="L161" i="3"/>
  <c r="K161" i="3"/>
  <c r="I161" i="3"/>
  <c r="W160" i="3"/>
  <c r="V160" i="3"/>
  <c r="U160" i="3"/>
  <c r="T160" i="3"/>
  <c r="S160" i="3"/>
  <c r="R160" i="3"/>
  <c r="Q160" i="3"/>
  <c r="P160" i="3"/>
  <c r="L160" i="3"/>
  <c r="K160" i="3"/>
  <c r="I160" i="3"/>
  <c r="W159" i="3"/>
  <c r="V159" i="3"/>
  <c r="U159" i="3"/>
  <c r="T159" i="3"/>
  <c r="S159" i="3"/>
  <c r="R159" i="3"/>
  <c r="Q159" i="3"/>
  <c r="P159" i="3"/>
  <c r="L159" i="3"/>
  <c r="K159" i="3"/>
  <c r="I159" i="3"/>
  <c r="W158" i="3"/>
  <c r="V158" i="3"/>
  <c r="U158" i="3"/>
  <c r="T158" i="3"/>
  <c r="S158" i="3"/>
  <c r="R158" i="3"/>
  <c r="Q158" i="3"/>
  <c r="P158" i="3"/>
  <c r="L158" i="3"/>
  <c r="K158" i="3"/>
  <c r="I158" i="3"/>
  <c r="W157" i="3"/>
  <c r="V157" i="3"/>
  <c r="U157" i="3"/>
  <c r="T157" i="3"/>
  <c r="S157" i="3"/>
  <c r="R157" i="3"/>
  <c r="Q157" i="3"/>
  <c r="P157" i="3"/>
  <c r="L157" i="3"/>
  <c r="K157" i="3"/>
  <c r="I157" i="3"/>
  <c r="W156" i="3"/>
  <c r="V156" i="3"/>
  <c r="U156" i="3"/>
  <c r="T156" i="3"/>
  <c r="S156" i="3"/>
  <c r="R156" i="3"/>
  <c r="Q156" i="3"/>
  <c r="P156" i="3"/>
  <c r="L156" i="3"/>
  <c r="K156" i="3"/>
  <c r="I156" i="3"/>
  <c r="W155" i="3"/>
  <c r="V155" i="3"/>
  <c r="U155" i="3"/>
  <c r="T155" i="3"/>
  <c r="S155" i="3"/>
  <c r="R155" i="3"/>
  <c r="Q155" i="3"/>
  <c r="P155" i="3"/>
  <c r="L155" i="3"/>
  <c r="K155" i="3"/>
  <c r="I155" i="3"/>
  <c r="W154" i="3"/>
  <c r="V154" i="3"/>
  <c r="U154" i="3"/>
  <c r="T154" i="3"/>
  <c r="S154" i="3"/>
  <c r="R154" i="3"/>
  <c r="Q154" i="3"/>
  <c r="P154" i="3"/>
  <c r="L154" i="3"/>
  <c r="K154" i="3"/>
  <c r="I154" i="3"/>
  <c r="W153" i="3"/>
  <c r="V153" i="3"/>
  <c r="U153" i="3"/>
  <c r="T153" i="3"/>
  <c r="S153" i="3"/>
  <c r="R153" i="3"/>
  <c r="Q153" i="3"/>
  <c r="P153" i="3"/>
  <c r="L153" i="3"/>
  <c r="K153" i="3"/>
  <c r="I153" i="3"/>
  <c r="W152" i="3"/>
  <c r="V152" i="3"/>
  <c r="U152" i="3"/>
  <c r="T152" i="3"/>
  <c r="S152" i="3"/>
  <c r="R152" i="3"/>
  <c r="Q152" i="3"/>
  <c r="P152" i="3"/>
  <c r="L152" i="3"/>
  <c r="K152" i="3"/>
  <c r="I152" i="3"/>
  <c r="W151" i="3"/>
  <c r="V151" i="3"/>
  <c r="U151" i="3"/>
  <c r="T151" i="3"/>
  <c r="S151" i="3"/>
  <c r="R151" i="3"/>
  <c r="Q151" i="3"/>
  <c r="P151" i="3"/>
  <c r="L151" i="3"/>
  <c r="K151" i="3"/>
  <c r="I151" i="3"/>
  <c r="W150" i="3"/>
  <c r="V150" i="3"/>
  <c r="U150" i="3"/>
  <c r="T150" i="3"/>
  <c r="S150" i="3"/>
  <c r="R150" i="3"/>
  <c r="Q150" i="3"/>
  <c r="P150" i="3"/>
  <c r="L150" i="3"/>
  <c r="K150" i="3"/>
  <c r="I150" i="3"/>
  <c r="W149" i="3"/>
  <c r="V149" i="3"/>
  <c r="U149" i="3"/>
  <c r="T149" i="3"/>
  <c r="S149" i="3"/>
  <c r="R149" i="3"/>
  <c r="Q149" i="3"/>
  <c r="P149" i="3"/>
  <c r="L149" i="3"/>
  <c r="K149" i="3"/>
  <c r="I149" i="3"/>
  <c r="W148" i="3"/>
  <c r="V148" i="3"/>
  <c r="U148" i="3"/>
  <c r="T148" i="3"/>
  <c r="S148" i="3"/>
  <c r="R148" i="3"/>
  <c r="Q148" i="3"/>
  <c r="P148" i="3"/>
  <c r="L148" i="3"/>
  <c r="K148" i="3"/>
  <c r="I148" i="3"/>
  <c r="W147" i="3"/>
  <c r="V147" i="3"/>
  <c r="U147" i="3"/>
  <c r="T147" i="3"/>
  <c r="S147" i="3"/>
  <c r="R147" i="3"/>
  <c r="Q147" i="3"/>
  <c r="P147" i="3"/>
  <c r="L147" i="3"/>
  <c r="K147" i="3"/>
  <c r="I147" i="3"/>
  <c r="W146" i="3"/>
  <c r="V146" i="3"/>
  <c r="U146" i="3"/>
  <c r="T146" i="3"/>
  <c r="S146" i="3"/>
  <c r="R146" i="3"/>
  <c r="Q146" i="3"/>
  <c r="P146" i="3"/>
  <c r="L146" i="3"/>
  <c r="K146" i="3"/>
  <c r="I146" i="3"/>
  <c r="W145" i="3"/>
  <c r="V145" i="3"/>
  <c r="U145" i="3"/>
  <c r="T145" i="3"/>
  <c r="S145" i="3"/>
  <c r="R145" i="3"/>
  <c r="Q145" i="3"/>
  <c r="P145" i="3"/>
  <c r="L145" i="3"/>
  <c r="K145" i="3"/>
  <c r="I145" i="3"/>
  <c r="W144" i="3"/>
  <c r="V144" i="3"/>
  <c r="U144" i="3"/>
  <c r="T144" i="3"/>
  <c r="S144" i="3"/>
  <c r="R144" i="3"/>
  <c r="Q144" i="3"/>
  <c r="P144" i="3"/>
  <c r="L144" i="3"/>
  <c r="K144" i="3"/>
  <c r="I144" i="3"/>
  <c r="W143" i="3"/>
  <c r="V143" i="3"/>
  <c r="U143" i="3"/>
  <c r="T143" i="3"/>
  <c r="S143" i="3"/>
  <c r="R143" i="3"/>
  <c r="Q143" i="3"/>
  <c r="P143" i="3"/>
  <c r="L143" i="3"/>
  <c r="K143" i="3"/>
  <c r="I143" i="3"/>
  <c r="W142" i="3"/>
  <c r="V142" i="3"/>
  <c r="U142" i="3"/>
  <c r="T142" i="3"/>
  <c r="S142" i="3"/>
  <c r="R142" i="3"/>
  <c r="Q142" i="3"/>
  <c r="P142" i="3"/>
  <c r="L142" i="3"/>
  <c r="K142" i="3"/>
  <c r="I142" i="3"/>
  <c r="W141" i="3"/>
  <c r="V141" i="3"/>
  <c r="U141" i="3"/>
  <c r="T141" i="3"/>
  <c r="S141" i="3"/>
  <c r="R141" i="3"/>
  <c r="Q141" i="3"/>
  <c r="P141" i="3"/>
  <c r="L141" i="3"/>
  <c r="K141" i="3"/>
  <c r="I141" i="3"/>
  <c r="W140" i="3"/>
  <c r="V140" i="3"/>
  <c r="U140" i="3"/>
  <c r="T140" i="3"/>
  <c r="S140" i="3"/>
  <c r="R140" i="3"/>
  <c r="Q140" i="3"/>
  <c r="P140" i="3"/>
  <c r="L140" i="3"/>
  <c r="K140" i="3"/>
  <c r="I140" i="3"/>
  <c r="W139" i="3"/>
  <c r="V139" i="3"/>
  <c r="U139" i="3"/>
  <c r="T139" i="3"/>
  <c r="S139" i="3"/>
  <c r="R139" i="3"/>
  <c r="Q139" i="3"/>
  <c r="P139" i="3"/>
  <c r="L139" i="3"/>
  <c r="K139" i="3"/>
  <c r="I139" i="3"/>
  <c r="W138" i="3"/>
  <c r="V138" i="3"/>
  <c r="U138" i="3"/>
  <c r="T138" i="3"/>
  <c r="S138" i="3"/>
  <c r="R138" i="3"/>
  <c r="Q138" i="3"/>
  <c r="P138" i="3"/>
  <c r="L138" i="3"/>
  <c r="K138" i="3"/>
  <c r="I138" i="3"/>
  <c r="W137" i="3"/>
  <c r="V137" i="3"/>
  <c r="U137" i="3"/>
  <c r="T137" i="3"/>
  <c r="S137" i="3"/>
  <c r="R137" i="3"/>
  <c r="Q137" i="3"/>
  <c r="P137" i="3"/>
  <c r="L137" i="3"/>
  <c r="K137" i="3"/>
  <c r="I137" i="3"/>
  <c r="W136" i="3"/>
  <c r="V136" i="3"/>
  <c r="U136" i="3"/>
  <c r="T136" i="3"/>
  <c r="S136" i="3"/>
  <c r="R136" i="3"/>
  <c r="Q136" i="3"/>
  <c r="P136" i="3"/>
  <c r="L136" i="3"/>
  <c r="K136" i="3"/>
  <c r="I136" i="3"/>
  <c r="W135" i="3"/>
  <c r="V135" i="3"/>
  <c r="U135" i="3"/>
  <c r="T135" i="3"/>
  <c r="S135" i="3"/>
  <c r="R135" i="3"/>
  <c r="Q135" i="3"/>
  <c r="P135" i="3"/>
  <c r="L135" i="3"/>
  <c r="K135" i="3"/>
  <c r="I135" i="3"/>
  <c r="W134" i="3"/>
  <c r="V134" i="3"/>
  <c r="U134" i="3"/>
  <c r="T134" i="3"/>
  <c r="S134" i="3"/>
  <c r="R134" i="3"/>
  <c r="Q134" i="3"/>
  <c r="P134" i="3"/>
  <c r="L134" i="3"/>
  <c r="K134" i="3"/>
  <c r="I134" i="3"/>
  <c r="W133" i="3"/>
  <c r="V133" i="3"/>
  <c r="U133" i="3"/>
  <c r="T133" i="3"/>
  <c r="S133" i="3"/>
  <c r="R133" i="3"/>
  <c r="Q133" i="3"/>
  <c r="P133" i="3"/>
  <c r="L133" i="3"/>
  <c r="K133" i="3"/>
  <c r="I133" i="3"/>
  <c r="W132" i="3"/>
  <c r="V132" i="3"/>
  <c r="U132" i="3"/>
  <c r="T132" i="3"/>
  <c r="S132" i="3"/>
  <c r="R132" i="3"/>
  <c r="Q132" i="3"/>
  <c r="P132" i="3"/>
  <c r="L132" i="3"/>
  <c r="K132" i="3"/>
  <c r="I132" i="3"/>
  <c r="W131" i="3"/>
  <c r="V131" i="3"/>
  <c r="U131" i="3"/>
  <c r="T131" i="3"/>
  <c r="S131" i="3"/>
  <c r="R131" i="3"/>
  <c r="Q131" i="3"/>
  <c r="P131" i="3"/>
  <c r="L131" i="3"/>
  <c r="K131" i="3"/>
  <c r="I131" i="3"/>
  <c r="W130" i="3"/>
  <c r="V130" i="3"/>
  <c r="U130" i="3"/>
  <c r="T130" i="3"/>
  <c r="S130" i="3"/>
  <c r="R130" i="3"/>
  <c r="Q130" i="3"/>
  <c r="P130" i="3"/>
  <c r="L130" i="3"/>
  <c r="K130" i="3"/>
  <c r="I130" i="3"/>
  <c r="W129" i="3"/>
  <c r="V129" i="3"/>
  <c r="U129" i="3"/>
  <c r="T129" i="3"/>
  <c r="S129" i="3"/>
  <c r="R129" i="3"/>
  <c r="Q129" i="3"/>
  <c r="P129" i="3"/>
  <c r="L129" i="3"/>
  <c r="K129" i="3"/>
  <c r="I129" i="3"/>
  <c r="W128" i="3"/>
  <c r="V128" i="3"/>
  <c r="U128" i="3"/>
  <c r="T128" i="3"/>
  <c r="S128" i="3"/>
  <c r="R128" i="3"/>
  <c r="Q128" i="3"/>
  <c r="P128" i="3"/>
  <c r="L128" i="3"/>
  <c r="K128" i="3"/>
  <c r="I128" i="3"/>
  <c r="W127" i="3"/>
  <c r="V127" i="3"/>
  <c r="U127" i="3"/>
  <c r="T127" i="3"/>
  <c r="S127" i="3"/>
  <c r="R127" i="3"/>
  <c r="Q127" i="3"/>
  <c r="P127" i="3"/>
  <c r="L127" i="3"/>
  <c r="K127" i="3"/>
  <c r="I127" i="3"/>
  <c r="W126" i="3"/>
  <c r="V126" i="3"/>
  <c r="U126" i="3"/>
  <c r="T126" i="3"/>
  <c r="S126" i="3"/>
  <c r="R126" i="3"/>
  <c r="Q126" i="3"/>
  <c r="P126" i="3"/>
  <c r="L126" i="3"/>
  <c r="K126" i="3"/>
  <c r="I126" i="3"/>
  <c r="W125" i="3"/>
  <c r="V125" i="3"/>
  <c r="U125" i="3"/>
  <c r="T125" i="3"/>
  <c r="S125" i="3"/>
  <c r="R125" i="3"/>
  <c r="Q125" i="3"/>
  <c r="P125" i="3"/>
  <c r="L125" i="3"/>
  <c r="K125" i="3"/>
  <c r="I125" i="3"/>
  <c r="W124" i="3"/>
  <c r="V124" i="3"/>
  <c r="U124" i="3"/>
  <c r="T124" i="3"/>
  <c r="S124" i="3"/>
  <c r="R124" i="3"/>
  <c r="Q124" i="3"/>
  <c r="P124" i="3"/>
  <c r="L124" i="3"/>
  <c r="K124" i="3"/>
  <c r="I124" i="3"/>
  <c r="W123" i="3"/>
  <c r="V123" i="3"/>
  <c r="U123" i="3"/>
  <c r="T123" i="3"/>
  <c r="S123" i="3"/>
  <c r="R123" i="3"/>
  <c r="Q123" i="3"/>
  <c r="P123" i="3"/>
  <c r="L123" i="3"/>
  <c r="K123" i="3"/>
  <c r="I123" i="3"/>
  <c r="W122" i="3"/>
  <c r="V122" i="3"/>
  <c r="U122" i="3"/>
  <c r="T122" i="3"/>
  <c r="S122" i="3"/>
  <c r="R122" i="3"/>
  <c r="Q122" i="3"/>
  <c r="P122" i="3"/>
  <c r="L122" i="3"/>
  <c r="K122" i="3"/>
  <c r="I122" i="3"/>
  <c r="W121" i="3"/>
  <c r="V121" i="3"/>
  <c r="U121" i="3"/>
  <c r="T121" i="3"/>
  <c r="S121" i="3"/>
  <c r="R121" i="3"/>
  <c r="Q121" i="3"/>
  <c r="P121" i="3"/>
  <c r="L121" i="3"/>
  <c r="K121" i="3"/>
  <c r="I121" i="3"/>
  <c r="W120" i="3"/>
  <c r="V120" i="3"/>
  <c r="U120" i="3"/>
  <c r="T120" i="3"/>
  <c r="S120" i="3"/>
  <c r="R120" i="3"/>
  <c r="Q120" i="3"/>
  <c r="P120" i="3"/>
  <c r="L120" i="3"/>
  <c r="K120" i="3"/>
  <c r="I120" i="3"/>
  <c r="W119" i="3"/>
  <c r="V119" i="3"/>
  <c r="U119" i="3"/>
  <c r="T119" i="3"/>
  <c r="S119" i="3"/>
  <c r="R119" i="3"/>
  <c r="Q119" i="3"/>
  <c r="P119" i="3"/>
  <c r="L119" i="3"/>
  <c r="K119" i="3"/>
  <c r="I119" i="3"/>
  <c r="W118" i="3"/>
  <c r="V118" i="3"/>
  <c r="U118" i="3"/>
  <c r="T118" i="3"/>
  <c r="S118" i="3"/>
  <c r="R118" i="3"/>
  <c r="Q118" i="3"/>
  <c r="P118" i="3"/>
  <c r="L118" i="3"/>
  <c r="K118" i="3"/>
  <c r="I118" i="3"/>
  <c r="W117" i="3"/>
  <c r="V117" i="3"/>
  <c r="U117" i="3"/>
  <c r="T117" i="3"/>
  <c r="S117" i="3"/>
  <c r="R117" i="3"/>
  <c r="Q117" i="3"/>
  <c r="P117" i="3"/>
  <c r="L117" i="3"/>
  <c r="K117" i="3"/>
  <c r="I117" i="3"/>
  <c r="W116" i="3"/>
  <c r="V116" i="3"/>
  <c r="U116" i="3"/>
  <c r="T116" i="3"/>
  <c r="S116" i="3"/>
  <c r="R116" i="3"/>
  <c r="Q116" i="3"/>
  <c r="P116" i="3"/>
  <c r="L116" i="3"/>
  <c r="K116" i="3"/>
  <c r="I116" i="3"/>
  <c r="W115" i="3"/>
  <c r="V115" i="3"/>
  <c r="U115" i="3"/>
  <c r="T115" i="3"/>
  <c r="S115" i="3"/>
  <c r="R115" i="3"/>
  <c r="Q115" i="3"/>
  <c r="P115" i="3"/>
  <c r="L115" i="3"/>
  <c r="K115" i="3"/>
  <c r="I115" i="3"/>
  <c r="W114" i="3"/>
  <c r="V114" i="3"/>
  <c r="U114" i="3"/>
  <c r="T114" i="3"/>
  <c r="S114" i="3"/>
  <c r="R114" i="3"/>
  <c r="Q114" i="3"/>
  <c r="P114" i="3"/>
  <c r="L114" i="3"/>
  <c r="K114" i="3"/>
  <c r="I114" i="3"/>
  <c r="W113" i="3"/>
  <c r="V113" i="3"/>
  <c r="U113" i="3"/>
  <c r="T113" i="3"/>
  <c r="S113" i="3"/>
  <c r="R113" i="3"/>
  <c r="Q113" i="3"/>
  <c r="P113" i="3"/>
  <c r="L113" i="3"/>
  <c r="K113" i="3"/>
  <c r="I113" i="3"/>
  <c r="W112" i="3"/>
  <c r="V112" i="3"/>
  <c r="U112" i="3"/>
  <c r="T112" i="3"/>
  <c r="S112" i="3"/>
  <c r="R112" i="3"/>
  <c r="Q112" i="3"/>
  <c r="P112" i="3"/>
  <c r="L112" i="3"/>
  <c r="K112" i="3"/>
  <c r="I112" i="3"/>
  <c r="W111" i="3"/>
  <c r="V111" i="3"/>
  <c r="U111" i="3"/>
  <c r="T111" i="3"/>
  <c r="S111" i="3"/>
  <c r="R111" i="3"/>
  <c r="Q111" i="3"/>
  <c r="P111" i="3"/>
  <c r="L111" i="3"/>
  <c r="K111" i="3"/>
  <c r="I111" i="3"/>
  <c r="W110" i="3"/>
  <c r="V110" i="3"/>
  <c r="U110" i="3"/>
  <c r="T110" i="3"/>
  <c r="S110" i="3"/>
  <c r="R110" i="3"/>
  <c r="Q110" i="3"/>
  <c r="P110" i="3"/>
  <c r="L110" i="3"/>
  <c r="K110" i="3"/>
  <c r="I110" i="3"/>
  <c r="W109" i="3"/>
  <c r="V109" i="3"/>
  <c r="U109" i="3"/>
  <c r="T109" i="3"/>
  <c r="S109" i="3"/>
  <c r="R109" i="3"/>
  <c r="Q109" i="3"/>
  <c r="P109" i="3"/>
  <c r="L109" i="3"/>
  <c r="K109" i="3"/>
  <c r="I109" i="3"/>
  <c r="W108" i="3"/>
  <c r="V108" i="3"/>
  <c r="U108" i="3"/>
  <c r="T108" i="3"/>
  <c r="S108" i="3"/>
  <c r="R108" i="3"/>
  <c r="Q108" i="3"/>
  <c r="P108" i="3"/>
  <c r="L108" i="3"/>
  <c r="K108" i="3"/>
  <c r="I108" i="3"/>
  <c r="W107" i="3"/>
  <c r="V107" i="3"/>
  <c r="U107" i="3"/>
  <c r="T107" i="3"/>
  <c r="S107" i="3"/>
  <c r="R107" i="3"/>
  <c r="Q107" i="3"/>
  <c r="P107" i="3"/>
  <c r="L107" i="3"/>
  <c r="K107" i="3"/>
  <c r="I107" i="3"/>
  <c r="W106" i="3"/>
  <c r="V106" i="3"/>
  <c r="U106" i="3"/>
  <c r="T106" i="3"/>
  <c r="S106" i="3"/>
  <c r="R106" i="3"/>
  <c r="Q106" i="3"/>
  <c r="P106" i="3"/>
  <c r="L106" i="3"/>
  <c r="K106" i="3"/>
  <c r="I106" i="3"/>
  <c r="W105" i="3"/>
  <c r="V105" i="3"/>
  <c r="U105" i="3"/>
  <c r="T105" i="3"/>
  <c r="S105" i="3"/>
  <c r="R105" i="3"/>
  <c r="Q105" i="3"/>
  <c r="P105" i="3"/>
  <c r="L105" i="3"/>
  <c r="K105" i="3"/>
  <c r="I105" i="3"/>
  <c r="W104" i="3"/>
  <c r="V104" i="3"/>
  <c r="U104" i="3"/>
  <c r="T104" i="3"/>
  <c r="S104" i="3"/>
  <c r="R104" i="3"/>
  <c r="Q104" i="3"/>
  <c r="P104" i="3"/>
  <c r="L104" i="3"/>
  <c r="K104" i="3"/>
  <c r="I104" i="3"/>
  <c r="W103" i="3"/>
  <c r="V103" i="3"/>
  <c r="U103" i="3"/>
  <c r="T103" i="3"/>
  <c r="S103" i="3"/>
  <c r="R103" i="3"/>
  <c r="Q103" i="3"/>
  <c r="P103" i="3"/>
  <c r="L103" i="3"/>
  <c r="K103" i="3"/>
  <c r="I103" i="3"/>
  <c r="W102" i="3"/>
  <c r="V102" i="3"/>
  <c r="U102" i="3"/>
  <c r="T102" i="3"/>
  <c r="S102" i="3"/>
  <c r="R102" i="3"/>
  <c r="Q102" i="3"/>
  <c r="P102" i="3"/>
  <c r="L102" i="3"/>
  <c r="K102" i="3"/>
  <c r="I102" i="3"/>
  <c r="W101" i="3"/>
  <c r="V101" i="3"/>
  <c r="U101" i="3"/>
  <c r="T101" i="3"/>
  <c r="S101" i="3"/>
  <c r="R101" i="3"/>
  <c r="Q101" i="3"/>
  <c r="P101" i="3"/>
  <c r="L101" i="3"/>
  <c r="K101" i="3"/>
  <c r="I101" i="3"/>
  <c r="W100" i="3"/>
  <c r="V100" i="3"/>
  <c r="U100" i="3"/>
  <c r="T100" i="3"/>
  <c r="S100" i="3"/>
  <c r="R100" i="3"/>
  <c r="Q100" i="3"/>
  <c r="P100" i="3"/>
  <c r="L100" i="3"/>
  <c r="K100" i="3"/>
  <c r="I100" i="3"/>
  <c r="W99" i="3"/>
  <c r="V99" i="3"/>
  <c r="U99" i="3"/>
  <c r="T99" i="3"/>
  <c r="S99" i="3"/>
  <c r="R99" i="3"/>
  <c r="Q99" i="3"/>
  <c r="P99" i="3"/>
  <c r="L99" i="3"/>
  <c r="K99" i="3"/>
  <c r="I99" i="3"/>
  <c r="W98" i="3"/>
  <c r="V98" i="3"/>
  <c r="U98" i="3"/>
  <c r="T98" i="3"/>
  <c r="S98" i="3"/>
  <c r="R98" i="3"/>
  <c r="Q98" i="3"/>
  <c r="P98" i="3"/>
  <c r="L98" i="3"/>
  <c r="K98" i="3"/>
  <c r="I98" i="3"/>
  <c r="W97" i="3"/>
  <c r="V97" i="3"/>
  <c r="U97" i="3"/>
  <c r="T97" i="3"/>
  <c r="S97" i="3"/>
  <c r="R97" i="3"/>
  <c r="Q97" i="3"/>
  <c r="P97" i="3"/>
  <c r="L97" i="3"/>
  <c r="K97" i="3"/>
  <c r="I97" i="3"/>
  <c r="W96" i="3"/>
  <c r="V96" i="3"/>
  <c r="U96" i="3"/>
  <c r="T96" i="3"/>
  <c r="S96" i="3"/>
  <c r="R96" i="3"/>
  <c r="Q96" i="3"/>
  <c r="P96" i="3"/>
  <c r="L96" i="3"/>
  <c r="K96" i="3"/>
  <c r="I96" i="3"/>
  <c r="W95" i="3"/>
  <c r="V95" i="3"/>
  <c r="U95" i="3"/>
  <c r="T95" i="3"/>
  <c r="S95" i="3"/>
  <c r="R95" i="3"/>
  <c r="Q95" i="3"/>
  <c r="P95" i="3"/>
  <c r="L95" i="3"/>
  <c r="K95" i="3"/>
  <c r="I95" i="3"/>
  <c r="W94" i="3"/>
  <c r="V94" i="3"/>
  <c r="U94" i="3"/>
  <c r="T94" i="3"/>
  <c r="S94" i="3"/>
  <c r="R94" i="3"/>
  <c r="Q94" i="3"/>
  <c r="P94" i="3"/>
  <c r="L94" i="3"/>
  <c r="K94" i="3"/>
  <c r="I94" i="3"/>
  <c r="W93" i="3"/>
  <c r="V93" i="3"/>
  <c r="U93" i="3"/>
  <c r="T93" i="3"/>
  <c r="S93" i="3"/>
  <c r="R93" i="3"/>
  <c r="Q93" i="3"/>
  <c r="P93" i="3"/>
  <c r="L93" i="3"/>
  <c r="K93" i="3"/>
  <c r="I93" i="3"/>
  <c r="W92" i="3"/>
  <c r="V92" i="3"/>
  <c r="U92" i="3"/>
  <c r="T92" i="3"/>
  <c r="S92" i="3"/>
  <c r="R92" i="3"/>
  <c r="Q92" i="3"/>
  <c r="P92" i="3"/>
  <c r="L92" i="3"/>
  <c r="K92" i="3"/>
  <c r="I92" i="3"/>
  <c r="W91" i="3"/>
  <c r="V91" i="3"/>
  <c r="U91" i="3"/>
  <c r="T91" i="3"/>
  <c r="S91" i="3"/>
  <c r="R91" i="3"/>
  <c r="Q91" i="3"/>
  <c r="P91" i="3"/>
  <c r="L91" i="3"/>
  <c r="K91" i="3"/>
  <c r="I91" i="3"/>
  <c r="W90" i="3"/>
  <c r="V90" i="3"/>
  <c r="U90" i="3"/>
  <c r="T90" i="3"/>
  <c r="S90" i="3"/>
  <c r="R90" i="3"/>
  <c r="Q90" i="3"/>
  <c r="P90" i="3"/>
  <c r="L90" i="3"/>
  <c r="K90" i="3"/>
  <c r="I90" i="3"/>
  <c r="W89" i="3"/>
  <c r="V89" i="3"/>
  <c r="U89" i="3"/>
  <c r="T89" i="3"/>
  <c r="S89" i="3"/>
  <c r="R89" i="3"/>
  <c r="Q89" i="3"/>
  <c r="P89" i="3"/>
  <c r="L89" i="3"/>
  <c r="K89" i="3"/>
  <c r="I89" i="3"/>
  <c r="W88" i="3"/>
  <c r="V88" i="3"/>
  <c r="U88" i="3"/>
  <c r="T88" i="3"/>
  <c r="S88" i="3"/>
  <c r="R88" i="3"/>
  <c r="Q88" i="3"/>
  <c r="P88" i="3"/>
  <c r="L88" i="3"/>
  <c r="K88" i="3"/>
  <c r="I88" i="3"/>
  <c r="W87" i="3"/>
  <c r="V87" i="3"/>
  <c r="U87" i="3"/>
  <c r="T87" i="3"/>
  <c r="S87" i="3"/>
  <c r="R87" i="3"/>
  <c r="Q87" i="3"/>
  <c r="P87" i="3"/>
  <c r="L87" i="3"/>
  <c r="K87" i="3"/>
  <c r="I87" i="3"/>
  <c r="W86" i="3"/>
  <c r="V86" i="3"/>
  <c r="U86" i="3"/>
  <c r="T86" i="3"/>
  <c r="S86" i="3"/>
  <c r="R86" i="3"/>
  <c r="Q86" i="3"/>
  <c r="P86" i="3"/>
  <c r="L86" i="3"/>
  <c r="K86" i="3"/>
  <c r="I86" i="3"/>
  <c r="W85" i="3"/>
  <c r="V85" i="3"/>
  <c r="U85" i="3"/>
  <c r="T85" i="3"/>
  <c r="S85" i="3"/>
  <c r="R85" i="3"/>
  <c r="Q85" i="3"/>
  <c r="P85" i="3"/>
  <c r="L85" i="3"/>
  <c r="K85" i="3"/>
  <c r="I85" i="3"/>
  <c r="V84" i="3"/>
  <c r="U84" i="3"/>
  <c r="T84" i="3"/>
  <c r="S84" i="3"/>
  <c r="R84" i="3"/>
  <c r="Q84" i="3"/>
  <c r="P84" i="3"/>
  <c r="L84" i="3"/>
  <c r="K84" i="3"/>
  <c r="I84" i="3"/>
  <c r="V83" i="3"/>
  <c r="U83" i="3"/>
  <c r="T83" i="3"/>
  <c r="S83" i="3"/>
  <c r="R83" i="3"/>
  <c r="Q83" i="3"/>
  <c r="P83" i="3"/>
  <c r="L83" i="3"/>
  <c r="K83" i="3"/>
  <c r="I83" i="3"/>
  <c r="V82" i="3"/>
  <c r="U82" i="3"/>
  <c r="T82" i="3"/>
  <c r="S82" i="3"/>
  <c r="R82" i="3"/>
  <c r="Q82" i="3"/>
  <c r="P82" i="3"/>
  <c r="L82" i="3"/>
  <c r="K82" i="3"/>
  <c r="I82" i="3"/>
  <c r="V81" i="3"/>
  <c r="U81" i="3"/>
  <c r="T81" i="3"/>
  <c r="S81" i="3"/>
  <c r="R81" i="3"/>
  <c r="Q81" i="3"/>
  <c r="P81" i="3"/>
  <c r="L81" i="3"/>
  <c r="K81" i="3"/>
  <c r="I81" i="3"/>
  <c r="V80" i="3"/>
  <c r="U80" i="3"/>
  <c r="T80" i="3"/>
  <c r="S80" i="3"/>
  <c r="R80" i="3"/>
  <c r="Q80" i="3"/>
  <c r="P80" i="3"/>
  <c r="L80" i="3"/>
  <c r="K80" i="3"/>
  <c r="I80" i="3"/>
  <c r="V79" i="3"/>
  <c r="U79" i="3"/>
  <c r="T79" i="3"/>
  <c r="S79" i="3"/>
  <c r="R79" i="3"/>
  <c r="Q79" i="3"/>
  <c r="P79" i="3"/>
  <c r="L79" i="3"/>
  <c r="K79" i="3"/>
  <c r="I79" i="3"/>
  <c r="V78" i="3"/>
  <c r="U78" i="3"/>
  <c r="T78" i="3"/>
  <c r="S78" i="3"/>
  <c r="R78" i="3"/>
  <c r="Q78" i="3"/>
  <c r="P78" i="3"/>
  <c r="L78" i="3"/>
  <c r="K78" i="3"/>
  <c r="I78" i="3"/>
  <c r="V77" i="3"/>
  <c r="U77" i="3"/>
  <c r="T77" i="3"/>
  <c r="S77" i="3"/>
  <c r="R77" i="3"/>
  <c r="Q77" i="3"/>
  <c r="P77" i="3"/>
  <c r="L77" i="3"/>
  <c r="K77" i="3"/>
  <c r="I77" i="3"/>
  <c r="V76" i="3"/>
  <c r="U76" i="3"/>
  <c r="T76" i="3"/>
  <c r="S76" i="3"/>
  <c r="R76" i="3"/>
  <c r="Q76" i="3"/>
  <c r="P76" i="3"/>
  <c r="L76" i="3"/>
  <c r="K76" i="3"/>
  <c r="I76" i="3"/>
  <c r="V75" i="3"/>
  <c r="U75" i="3"/>
  <c r="T75" i="3"/>
  <c r="S75" i="3"/>
  <c r="R75" i="3"/>
  <c r="Q75" i="3"/>
  <c r="P75" i="3"/>
  <c r="L75" i="3"/>
  <c r="K75" i="3"/>
  <c r="I75" i="3"/>
  <c r="V74" i="3"/>
  <c r="U74" i="3"/>
  <c r="T74" i="3"/>
  <c r="S74" i="3"/>
  <c r="R74" i="3"/>
  <c r="Q74" i="3"/>
  <c r="P74" i="3"/>
  <c r="L74" i="3"/>
  <c r="K74" i="3"/>
  <c r="I74" i="3"/>
  <c r="V73" i="3"/>
  <c r="U73" i="3"/>
  <c r="T73" i="3"/>
  <c r="S73" i="3"/>
  <c r="R73" i="3"/>
  <c r="Q73" i="3"/>
  <c r="P73" i="3"/>
  <c r="L73" i="3"/>
  <c r="K73" i="3"/>
  <c r="I73" i="3"/>
  <c r="V72" i="3"/>
  <c r="U72" i="3"/>
  <c r="T72" i="3"/>
  <c r="S72" i="3"/>
  <c r="R72" i="3"/>
  <c r="Q72" i="3"/>
  <c r="P72" i="3"/>
  <c r="L72" i="3"/>
  <c r="K72" i="3"/>
  <c r="I72" i="3"/>
  <c r="V71" i="3"/>
  <c r="U71" i="3"/>
  <c r="T71" i="3"/>
  <c r="S71" i="3"/>
  <c r="R71" i="3"/>
  <c r="Q71" i="3"/>
  <c r="P71" i="3"/>
  <c r="L71" i="3"/>
  <c r="K71" i="3"/>
  <c r="I71" i="3"/>
  <c r="V70" i="3"/>
  <c r="U70" i="3"/>
  <c r="T70" i="3"/>
  <c r="S70" i="3"/>
  <c r="R70" i="3"/>
  <c r="Q70" i="3"/>
  <c r="P70" i="3"/>
  <c r="L70" i="3"/>
  <c r="K70" i="3"/>
  <c r="I70" i="3"/>
  <c r="V69" i="3"/>
  <c r="U69" i="3"/>
  <c r="T69" i="3"/>
  <c r="S69" i="3"/>
  <c r="R69" i="3"/>
  <c r="Q69" i="3"/>
  <c r="P69" i="3"/>
  <c r="L69" i="3"/>
  <c r="K69" i="3"/>
  <c r="I69" i="3"/>
  <c r="V68" i="3"/>
  <c r="U68" i="3"/>
  <c r="T68" i="3"/>
  <c r="S68" i="3"/>
  <c r="R68" i="3"/>
  <c r="Q68" i="3"/>
  <c r="P68" i="3"/>
  <c r="L68" i="3"/>
  <c r="K68" i="3"/>
  <c r="I68" i="3"/>
  <c r="V67" i="3"/>
  <c r="U67" i="3"/>
  <c r="T67" i="3"/>
  <c r="S67" i="3"/>
  <c r="R67" i="3"/>
  <c r="Q67" i="3"/>
  <c r="P67" i="3"/>
  <c r="L67" i="3"/>
  <c r="K67" i="3"/>
  <c r="I67" i="3"/>
  <c r="V66" i="3"/>
  <c r="U66" i="3"/>
  <c r="T66" i="3"/>
  <c r="S66" i="3"/>
  <c r="R66" i="3"/>
  <c r="Q66" i="3"/>
  <c r="P66" i="3"/>
  <c r="L66" i="3"/>
  <c r="K66" i="3"/>
  <c r="I66" i="3"/>
  <c r="V65" i="3"/>
  <c r="U65" i="3"/>
  <c r="T65" i="3"/>
  <c r="S65" i="3"/>
  <c r="R65" i="3"/>
  <c r="Q65" i="3"/>
  <c r="P65" i="3"/>
  <c r="L65" i="3"/>
  <c r="K65" i="3"/>
  <c r="I65" i="3"/>
  <c r="V64" i="3"/>
  <c r="U64" i="3"/>
  <c r="T64" i="3"/>
  <c r="S64" i="3"/>
  <c r="R64" i="3"/>
  <c r="Q64" i="3"/>
  <c r="P64" i="3"/>
  <c r="L64" i="3"/>
  <c r="K64" i="3"/>
  <c r="I64" i="3"/>
  <c r="V63" i="3"/>
  <c r="U63" i="3"/>
  <c r="T63" i="3"/>
  <c r="S63" i="3"/>
  <c r="R63" i="3"/>
  <c r="Q63" i="3"/>
  <c r="P63" i="3"/>
  <c r="L63" i="3"/>
  <c r="K63" i="3"/>
  <c r="I63" i="3"/>
  <c r="V62" i="3"/>
  <c r="U62" i="3"/>
  <c r="T62" i="3"/>
  <c r="S62" i="3"/>
  <c r="R62" i="3"/>
  <c r="Q62" i="3"/>
  <c r="P62" i="3"/>
  <c r="L62" i="3"/>
  <c r="K62" i="3"/>
  <c r="I62" i="3"/>
  <c r="V61" i="3"/>
  <c r="U61" i="3"/>
  <c r="T61" i="3"/>
  <c r="S61" i="3"/>
  <c r="R61" i="3"/>
  <c r="Q61" i="3"/>
  <c r="P61" i="3"/>
  <c r="L61" i="3"/>
  <c r="K61" i="3"/>
  <c r="I61" i="3"/>
  <c r="V60" i="3"/>
  <c r="U60" i="3"/>
  <c r="T60" i="3"/>
  <c r="S60" i="3"/>
  <c r="R60" i="3"/>
  <c r="Q60" i="3"/>
  <c r="P60" i="3"/>
  <c r="L60" i="3"/>
  <c r="K60" i="3"/>
  <c r="I60" i="3"/>
  <c r="V59" i="3"/>
  <c r="U59" i="3"/>
  <c r="T59" i="3"/>
  <c r="S59" i="3"/>
  <c r="R59" i="3"/>
  <c r="Q59" i="3"/>
  <c r="P59" i="3"/>
  <c r="L59" i="3"/>
  <c r="K59" i="3"/>
  <c r="I59" i="3"/>
  <c r="V58" i="3"/>
  <c r="U58" i="3"/>
  <c r="T58" i="3"/>
  <c r="S58" i="3"/>
  <c r="R58" i="3"/>
  <c r="Q58" i="3"/>
  <c r="P58" i="3"/>
  <c r="L58" i="3"/>
  <c r="K58" i="3"/>
  <c r="I58" i="3"/>
  <c r="V57" i="3"/>
  <c r="U57" i="3"/>
  <c r="T57" i="3"/>
  <c r="S57" i="3"/>
  <c r="R57" i="3"/>
  <c r="Q57" i="3"/>
  <c r="P57" i="3"/>
  <c r="L57" i="3"/>
  <c r="K57" i="3"/>
  <c r="I57" i="3"/>
  <c r="V56" i="3"/>
  <c r="U56" i="3"/>
  <c r="T56" i="3"/>
  <c r="S56" i="3"/>
  <c r="R56" i="3"/>
  <c r="Q56" i="3"/>
  <c r="P56" i="3"/>
  <c r="L56" i="3"/>
  <c r="K56" i="3"/>
  <c r="I56" i="3"/>
  <c r="V55" i="3"/>
  <c r="U55" i="3"/>
  <c r="T55" i="3"/>
  <c r="S55" i="3"/>
  <c r="R55" i="3"/>
  <c r="Q55" i="3"/>
  <c r="P55" i="3"/>
  <c r="L55" i="3"/>
  <c r="K55" i="3"/>
  <c r="I55" i="3"/>
  <c r="V54" i="3"/>
  <c r="U54" i="3"/>
  <c r="T54" i="3"/>
  <c r="S54" i="3"/>
  <c r="R54" i="3"/>
  <c r="Q54" i="3"/>
  <c r="P54" i="3"/>
  <c r="L54" i="3"/>
  <c r="K54" i="3"/>
  <c r="I54" i="3"/>
  <c r="V53" i="3"/>
  <c r="U53" i="3"/>
  <c r="T53" i="3"/>
  <c r="S53" i="3"/>
  <c r="R53" i="3"/>
  <c r="Q53" i="3"/>
  <c r="P53" i="3"/>
  <c r="L53" i="3"/>
  <c r="K53" i="3"/>
  <c r="I53" i="3"/>
  <c r="V52" i="3"/>
  <c r="U52" i="3"/>
  <c r="T52" i="3"/>
  <c r="S52" i="3"/>
  <c r="R52" i="3"/>
  <c r="Q52" i="3"/>
  <c r="P52" i="3"/>
  <c r="L52" i="3"/>
  <c r="K52" i="3"/>
  <c r="I52" i="3"/>
  <c r="V51" i="3"/>
  <c r="U51" i="3"/>
  <c r="T51" i="3"/>
  <c r="S51" i="3"/>
  <c r="R51" i="3"/>
  <c r="Q51" i="3"/>
  <c r="P51" i="3"/>
  <c r="L51" i="3"/>
  <c r="K51" i="3"/>
  <c r="I51" i="3"/>
  <c r="V50" i="3"/>
  <c r="U50" i="3"/>
  <c r="T50" i="3"/>
  <c r="S50" i="3"/>
  <c r="R50" i="3"/>
  <c r="Q50" i="3"/>
  <c r="P50" i="3"/>
  <c r="L50" i="3"/>
  <c r="K50" i="3"/>
  <c r="I50" i="3"/>
  <c r="V49" i="3"/>
  <c r="U49" i="3"/>
  <c r="T49" i="3"/>
  <c r="S49" i="3"/>
  <c r="R49" i="3"/>
  <c r="Q49" i="3"/>
  <c r="P49" i="3"/>
  <c r="L49" i="3"/>
  <c r="K49" i="3"/>
  <c r="I49" i="3"/>
  <c r="V48" i="3"/>
  <c r="U48" i="3"/>
  <c r="T48" i="3"/>
  <c r="S48" i="3"/>
  <c r="R48" i="3"/>
  <c r="Q48" i="3"/>
  <c r="P48" i="3"/>
  <c r="L48" i="3"/>
  <c r="K48" i="3"/>
  <c r="I48" i="3"/>
  <c r="V47" i="3"/>
  <c r="U47" i="3"/>
  <c r="T47" i="3"/>
  <c r="S47" i="3"/>
  <c r="R47" i="3"/>
  <c r="Q47" i="3"/>
  <c r="P47" i="3"/>
  <c r="L47" i="3"/>
  <c r="K47" i="3"/>
  <c r="I47" i="3"/>
  <c r="V46" i="3"/>
  <c r="U46" i="3"/>
  <c r="T46" i="3"/>
  <c r="S46" i="3"/>
  <c r="R46" i="3"/>
  <c r="Q46" i="3"/>
  <c r="P46" i="3"/>
  <c r="L46" i="3"/>
  <c r="K46" i="3"/>
  <c r="I46" i="3"/>
  <c r="V45" i="3"/>
  <c r="U45" i="3"/>
  <c r="T45" i="3"/>
  <c r="S45" i="3"/>
  <c r="R45" i="3"/>
  <c r="Q45" i="3"/>
  <c r="P45" i="3"/>
  <c r="L45" i="3"/>
  <c r="K45" i="3"/>
  <c r="I45" i="3"/>
  <c r="V44" i="3"/>
  <c r="U44" i="3"/>
  <c r="T44" i="3"/>
  <c r="S44" i="3"/>
  <c r="R44" i="3"/>
  <c r="Q44" i="3"/>
  <c r="P44" i="3"/>
  <c r="L44" i="3"/>
  <c r="K44" i="3"/>
  <c r="I44" i="3"/>
  <c r="V43" i="3"/>
  <c r="U43" i="3"/>
  <c r="T43" i="3"/>
  <c r="S43" i="3"/>
  <c r="R43" i="3"/>
  <c r="Q43" i="3"/>
  <c r="P43" i="3"/>
  <c r="L43" i="3"/>
  <c r="K43" i="3"/>
  <c r="I43" i="3"/>
  <c r="V42" i="3"/>
  <c r="U42" i="3"/>
  <c r="T42" i="3"/>
  <c r="S42" i="3"/>
  <c r="R42" i="3"/>
  <c r="Q42" i="3"/>
  <c r="P42" i="3"/>
  <c r="L42" i="3"/>
  <c r="K42" i="3"/>
  <c r="I42" i="3"/>
  <c r="V41" i="3"/>
  <c r="U41" i="3"/>
  <c r="T41" i="3"/>
  <c r="S41" i="3"/>
  <c r="R41" i="3"/>
  <c r="Q41" i="3"/>
  <c r="P41" i="3"/>
  <c r="L41" i="3"/>
  <c r="K41" i="3"/>
  <c r="I41" i="3"/>
  <c r="V40" i="3"/>
  <c r="U40" i="3"/>
  <c r="T40" i="3"/>
  <c r="S40" i="3"/>
  <c r="R40" i="3"/>
  <c r="Q40" i="3"/>
  <c r="P40" i="3"/>
  <c r="L40" i="3"/>
  <c r="K40" i="3"/>
  <c r="I40" i="3"/>
  <c r="V39" i="3"/>
  <c r="U39" i="3"/>
  <c r="T39" i="3"/>
  <c r="S39" i="3"/>
  <c r="R39" i="3"/>
  <c r="Q39" i="3"/>
  <c r="P39" i="3"/>
  <c r="L39" i="3"/>
  <c r="K39" i="3"/>
  <c r="I39" i="3"/>
  <c r="V38" i="3"/>
  <c r="U38" i="3"/>
  <c r="T38" i="3"/>
  <c r="S38" i="3"/>
  <c r="R38" i="3"/>
  <c r="Q38" i="3"/>
  <c r="P38" i="3"/>
  <c r="L38" i="3"/>
  <c r="K38" i="3"/>
  <c r="I38" i="3"/>
  <c r="V37" i="3"/>
  <c r="U37" i="3"/>
  <c r="T37" i="3"/>
  <c r="S37" i="3"/>
  <c r="R37" i="3"/>
  <c r="Q37" i="3"/>
  <c r="P37" i="3"/>
  <c r="L37" i="3"/>
  <c r="K37" i="3"/>
  <c r="I37" i="3"/>
  <c r="V36" i="3"/>
  <c r="U36" i="3"/>
  <c r="T36" i="3"/>
  <c r="S36" i="3"/>
  <c r="R36" i="3"/>
  <c r="Q36" i="3"/>
  <c r="P36" i="3"/>
  <c r="L36" i="3"/>
  <c r="K36" i="3"/>
  <c r="I36" i="3"/>
  <c r="V35" i="3"/>
  <c r="U35" i="3"/>
  <c r="T35" i="3"/>
  <c r="S35" i="3"/>
  <c r="R35" i="3"/>
  <c r="Q35" i="3"/>
  <c r="P35" i="3"/>
  <c r="L35" i="3"/>
  <c r="K35" i="3"/>
  <c r="I35" i="3"/>
  <c r="V34" i="3"/>
  <c r="U34" i="3"/>
  <c r="T34" i="3"/>
  <c r="S34" i="3"/>
  <c r="R34" i="3"/>
  <c r="Q34" i="3"/>
  <c r="P34" i="3"/>
  <c r="L34" i="3"/>
  <c r="K34" i="3"/>
  <c r="I34" i="3"/>
  <c r="V33" i="3"/>
  <c r="U33" i="3"/>
  <c r="T33" i="3"/>
  <c r="S33" i="3"/>
  <c r="R33" i="3"/>
  <c r="Q33" i="3"/>
  <c r="P33" i="3"/>
  <c r="L33" i="3"/>
  <c r="K33" i="3"/>
  <c r="I33" i="3"/>
  <c r="V32" i="3"/>
  <c r="U32" i="3"/>
  <c r="T32" i="3"/>
  <c r="S32" i="3"/>
  <c r="R32" i="3"/>
  <c r="Q32" i="3"/>
  <c r="P32" i="3"/>
  <c r="L32" i="3"/>
  <c r="K32" i="3"/>
  <c r="I32" i="3"/>
  <c r="V31" i="3"/>
  <c r="U31" i="3"/>
  <c r="T31" i="3"/>
  <c r="S31" i="3"/>
  <c r="R31" i="3"/>
  <c r="Q31" i="3"/>
  <c r="P31" i="3"/>
  <c r="L31" i="3"/>
  <c r="K31" i="3"/>
  <c r="I31" i="3"/>
  <c r="V30" i="3"/>
  <c r="U30" i="3"/>
  <c r="T30" i="3"/>
  <c r="S30" i="3"/>
  <c r="R30" i="3"/>
  <c r="Q30" i="3"/>
  <c r="P30" i="3"/>
  <c r="L30" i="3"/>
  <c r="K30" i="3"/>
  <c r="I30" i="3"/>
  <c r="V29" i="3"/>
  <c r="U29" i="3"/>
  <c r="T29" i="3"/>
  <c r="S29" i="3"/>
  <c r="R29" i="3"/>
  <c r="Q29" i="3"/>
  <c r="P29" i="3"/>
  <c r="L29" i="3"/>
  <c r="K29" i="3"/>
  <c r="I29" i="3"/>
  <c r="V28" i="3"/>
  <c r="U28" i="3"/>
  <c r="T28" i="3"/>
  <c r="S28" i="3"/>
  <c r="R28" i="3"/>
  <c r="Q28" i="3"/>
  <c r="P28" i="3"/>
  <c r="L28" i="3"/>
  <c r="K28" i="3"/>
  <c r="I28" i="3"/>
  <c r="V27" i="3"/>
  <c r="U27" i="3"/>
  <c r="T27" i="3"/>
  <c r="S27" i="3"/>
  <c r="R27" i="3"/>
  <c r="Q27" i="3"/>
  <c r="P27" i="3"/>
  <c r="L27" i="3"/>
  <c r="K27" i="3"/>
  <c r="I27" i="3"/>
  <c r="V26" i="3"/>
  <c r="U26" i="3"/>
  <c r="T26" i="3"/>
  <c r="S26" i="3"/>
  <c r="R26" i="3"/>
  <c r="Q26" i="3"/>
  <c r="P26" i="3"/>
  <c r="L26" i="3"/>
  <c r="K26" i="3"/>
  <c r="I26" i="3"/>
  <c r="V25" i="3"/>
  <c r="U25" i="3"/>
  <c r="T25" i="3"/>
  <c r="S25" i="3"/>
  <c r="R25" i="3"/>
  <c r="Q25" i="3"/>
  <c r="P25" i="3"/>
  <c r="L25" i="3"/>
  <c r="K25" i="3"/>
  <c r="I25" i="3"/>
  <c r="V24" i="3"/>
  <c r="U24" i="3"/>
  <c r="T24" i="3"/>
  <c r="S24" i="3"/>
  <c r="R24" i="3"/>
  <c r="Q24" i="3"/>
  <c r="P24" i="3"/>
  <c r="L24" i="3"/>
  <c r="K24" i="3"/>
  <c r="I24" i="3"/>
  <c r="V23" i="3"/>
  <c r="U23" i="3"/>
  <c r="T23" i="3"/>
  <c r="S23" i="3"/>
  <c r="R23" i="3"/>
  <c r="Q23" i="3"/>
  <c r="P23" i="3"/>
  <c r="L23" i="3"/>
  <c r="K23" i="3"/>
  <c r="I23" i="3"/>
  <c r="V22" i="3"/>
  <c r="U22" i="3"/>
  <c r="T22" i="3"/>
  <c r="S22" i="3"/>
  <c r="R22" i="3"/>
  <c r="Q22" i="3"/>
  <c r="P22" i="3"/>
  <c r="L22" i="3"/>
  <c r="K22" i="3"/>
  <c r="I22" i="3"/>
  <c r="V21" i="3"/>
  <c r="U21" i="3"/>
  <c r="T21" i="3"/>
  <c r="S21" i="3"/>
  <c r="R21" i="3"/>
  <c r="Q21" i="3"/>
  <c r="P21" i="3"/>
  <c r="L21" i="3"/>
  <c r="K21" i="3"/>
  <c r="I21" i="3"/>
  <c r="V20" i="3"/>
  <c r="U20" i="3"/>
  <c r="T20" i="3"/>
  <c r="S20" i="3"/>
  <c r="R20" i="3"/>
  <c r="Q20" i="3"/>
  <c r="P20" i="3"/>
  <c r="L20" i="3"/>
  <c r="K20" i="3"/>
  <c r="I20" i="3"/>
  <c r="V19" i="3"/>
  <c r="U19" i="3"/>
  <c r="T19" i="3"/>
  <c r="S19" i="3"/>
  <c r="R19" i="3"/>
  <c r="Q19" i="3"/>
  <c r="P19" i="3"/>
  <c r="L19" i="3"/>
  <c r="K19" i="3"/>
  <c r="I19" i="3"/>
  <c r="V18" i="3"/>
  <c r="U18" i="3"/>
  <c r="T18" i="3"/>
  <c r="S18" i="3"/>
  <c r="R18" i="3"/>
  <c r="Q18" i="3"/>
  <c r="P18" i="3"/>
  <c r="L18" i="3"/>
  <c r="K18" i="3"/>
  <c r="I18" i="3"/>
  <c r="V17" i="3"/>
  <c r="U17" i="3"/>
  <c r="T17" i="3"/>
  <c r="S17" i="3"/>
  <c r="R17" i="3"/>
  <c r="Q17" i="3"/>
  <c r="P17" i="3"/>
  <c r="L17" i="3"/>
  <c r="K17" i="3"/>
  <c r="I17" i="3"/>
  <c r="V16" i="3"/>
  <c r="U16" i="3"/>
  <c r="T16" i="3"/>
  <c r="S16" i="3"/>
  <c r="R16" i="3"/>
  <c r="Q16" i="3"/>
  <c r="P16" i="3"/>
  <c r="L16" i="3"/>
  <c r="K16" i="3"/>
  <c r="I16" i="3"/>
  <c r="V15" i="3"/>
  <c r="U15" i="3"/>
  <c r="T15" i="3"/>
  <c r="S15" i="3"/>
  <c r="R15" i="3"/>
  <c r="Q15" i="3"/>
  <c r="P15" i="3"/>
  <c r="L15" i="3"/>
  <c r="K15" i="3"/>
  <c r="I15" i="3"/>
  <c r="V14" i="3"/>
  <c r="U14" i="3"/>
  <c r="T14" i="3"/>
  <c r="S14" i="3"/>
  <c r="R14" i="3"/>
  <c r="Q14" i="3"/>
  <c r="P14" i="3"/>
  <c r="L14" i="3"/>
  <c r="K14" i="3"/>
  <c r="I14" i="3"/>
  <c r="V13" i="3"/>
  <c r="U13" i="3"/>
  <c r="T13" i="3"/>
  <c r="S13" i="3"/>
  <c r="R13" i="3"/>
  <c r="Q13" i="3"/>
  <c r="P13" i="3"/>
  <c r="L13" i="3"/>
  <c r="K13" i="3"/>
  <c r="I13" i="3"/>
  <c r="V12" i="3"/>
  <c r="U12" i="3"/>
  <c r="T12" i="3"/>
  <c r="S12" i="3"/>
  <c r="R12" i="3"/>
  <c r="Q12" i="3"/>
  <c r="P12" i="3"/>
  <c r="L12" i="3"/>
  <c r="K12" i="3"/>
  <c r="I12" i="3"/>
  <c r="V11" i="3"/>
  <c r="U11" i="3"/>
  <c r="T11" i="3"/>
  <c r="S11" i="3"/>
  <c r="R11" i="3"/>
  <c r="Q11" i="3"/>
  <c r="P11" i="3"/>
  <c r="L11" i="3"/>
  <c r="K11" i="3"/>
  <c r="I11" i="3"/>
  <c r="V10" i="3"/>
  <c r="U10" i="3"/>
  <c r="T10" i="3"/>
  <c r="S10" i="3"/>
  <c r="R10" i="3"/>
  <c r="Q10" i="3"/>
  <c r="P10" i="3"/>
  <c r="L10" i="3"/>
  <c r="K10" i="3"/>
  <c r="I10" i="3"/>
  <c r="V9" i="3"/>
  <c r="U9" i="3"/>
  <c r="T9" i="3"/>
  <c r="S9" i="3"/>
  <c r="R9" i="3"/>
  <c r="Q9" i="3"/>
  <c r="P9" i="3"/>
  <c r="L9" i="3"/>
  <c r="K9" i="3"/>
  <c r="I9" i="3"/>
  <c r="V8" i="3"/>
  <c r="U8" i="3"/>
  <c r="T8" i="3"/>
  <c r="S8" i="3"/>
  <c r="R8" i="3"/>
  <c r="Q8" i="3"/>
  <c r="P8" i="3"/>
  <c r="L8" i="3"/>
  <c r="K8" i="3"/>
  <c r="I8" i="3"/>
  <c r="V7" i="3"/>
  <c r="U7" i="3"/>
  <c r="T7" i="3"/>
  <c r="S7" i="3"/>
  <c r="R7" i="3"/>
  <c r="Q7" i="3"/>
  <c r="P7" i="3"/>
  <c r="L7" i="3"/>
  <c r="K7" i="3"/>
  <c r="I7" i="3"/>
  <c r="V6" i="3"/>
  <c r="U6" i="3"/>
  <c r="T6" i="3"/>
  <c r="S6" i="3"/>
  <c r="R6" i="3"/>
  <c r="Q6" i="3"/>
  <c r="P6" i="3"/>
  <c r="L6" i="3"/>
  <c r="K6" i="3"/>
  <c r="I6" i="3"/>
  <c r="V5" i="3"/>
  <c r="U5" i="3"/>
  <c r="T5" i="3"/>
  <c r="S5" i="3"/>
  <c r="R5" i="3"/>
  <c r="Q5" i="3"/>
  <c r="P5" i="3"/>
  <c r="L5" i="3"/>
  <c r="K5" i="3"/>
  <c r="I5" i="3"/>
  <c r="L4" i="3"/>
  <c r="K4" i="3"/>
  <c r="V4" i="3"/>
  <c r="U4" i="3"/>
  <c r="T4" i="3"/>
  <c r="S4" i="3"/>
  <c r="R4" i="3"/>
  <c r="Q4" i="3"/>
  <c r="P4" i="3"/>
  <c r="A15" i="1"/>
  <c r="AF24" i="5"/>
  <c r="AE24" i="5"/>
  <c r="AD24" i="5"/>
  <c r="AC24" i="5"/>
  <c r="AB24" i="5"/>
  <c r="AA24" i="5"/>
  <c r="Z24" i="5"/>
  <c r="Y24" i="5"/>
  <c r="X24" i="5"/>
  <c r="W24" i="5"/>
  <c r="F64" i="6" l="1"/>
  <c r="O33" i="6"/>
  <c r="N54" i="6"/>
  <c r="O57" i="6"/>
  <c r="O83" i="6"/>
  <c r="M85" i="6"/>
  <c r="N79" i="6"/>
  <c r="F79" i="6"/>
  <c r="O79" i="6"/>
  <c r="E79" i="6"/>
  <c r="S24" i="5"/>
  <c r="O80" i="6"/>
  <c r="H80" i="6"/>
  <c r="M86" i="6"/>
  <c r="F86" i="6"/>
  <c r="N87" i="6"/>
  <c r="H87" i="6"/>
  <c r="G87" i="6"/>
  <c r="O87" i="6"/>
  <c r="M87" i="6"/>
  <c r="E87" i="6"/>
  <c r="D87" i="6"/>
  <c r="N27" i="6"/>
  <c r="E27" i="6"/>
  <c r="O27" i="6"/>
  <c r="O52" i="6"/>
  <c r="H52" i="6"/>
  <c r="F87" i="6"/>
  <c r="N51" i="6"/>
  <c r="E51" i="6"/>
  <c r="O21" i="6"/>
  <c r="D63" i="6"/>
  <c r="O24" i="6"/>
  <c r="N30" i="6"/>
  <c r="E85" i="6"/>
  <c r="O85" i="6"/>
  <c r="D55" i="6"/>
  <c r="E67" i="6"/>
  <c r="F85" i="6"/>
  <c r="O61" i="6"/>
  <c r="G67" i="6"/>
  <c r="P38" i="1"/>
  <c r="W17" i="3" s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41" i="1"/>
  <c r="P45" i="1"/>
  <c r="W24" i="3" s="1"/>
  <c r="P49" i="1"/>
  <c r="W28" i="3" s="1"/>
  <c r="P53" i="1"/>
  <c r="P57" i="1"/>
  <c r="W36" i="3" s="1"/>
  <c r="P61" i="1"/>
  <c r="W40" i="3" s="1"/>
  <c r="P65" i="1"/>
  <c r="W44" i="3" s="1"/>
  <c r="P69" i="1"/>
  <c r="W48" i="3" s="1"/>
  <c r="P73" i="1"/>
  <c r="P77" i="1"/>
  <c r="W56" i="3" s="1"/>
  <c r="P81" i="1"/>
  <c r="W60" i="3" s="1"/>
  <c r="P85" i="1"/>
  <c r="W64" i="3" s="1"/>
  <c r="P89" i="1"/>
  <c r="P93" i="1"/>
  <c r="W72" i="3" s="1"/>
  <c r="P97" i="1"/>
  <c r="W76" i="3" s="1"/>
  <c r="P101" i="1"/>
  <c r="W80" i="3" s="1"/>
  <c r="P105" i="1"/>
  <c r="W84" i="3" s="1"/>
  <c r="P40" i="1"/>
  <c r="W19" i="3" s="1"/>
  <c r="P44" i="1"/>
  <c r="W23" i="3" s="1"/>
  <c r="P48" i="1"/>
  <c r="W27" i="3" s="1"/>
  <c r="P52" i="1"/>
  <c r="P56" i="1"/>
  <c r="W35" i="3" s="1"/>
  <c r="P60" i="1"/>
  <c r="W39" i="3" s="1"/>
  <c r="P64" i="1"/>
  <c r="P68" i="1"/>
  <c r="W47" i="3" s="1"/>
  <c r="P72" i="1"/>
  <c r="W51" i="3" s="1"/>
  <c r="P76" i="1"/>
  <c r="W55" i="3" s="1"/>
  <c r="P80" i="1"/>
  <c r="W59" i="3" s="1"/>
  <c r="P84" i="1"/>
  <c r="W63" i="3" s="1"/>
  <c r="P88" i="1"/>
  <c r="W67" i="3" s="1"/>
  <c r="P92" i="1"/>
  <c r="W71" i="3" s="1"/>
  <c r="P96" i="1"/>
  <c r="W75" i="3" s="1"/>
  <c r="P100" i="1"/>
  <c r="W79" i="3" s="1"/>
  <c r="P104" i="1"/>
  <c r="W83" i="3" s="1"/>
  <c r="P39" i="1"/>
  <c r="W18" i="3" s="1"/>
  <c r="P43" i="1"/>
  <c r="W22" i="3" s="1"/>
  <c r="P47" i="1"/>
  <c r="W26" i="3" s="1"/>
  <c r="P51" i="1"/>
  <c r="W30" i="3" s="1"/>
  <c r="P55" i="1"/>
  <c r="W34" i="3" s="1"/>
  <c r="P59" i="1"/>
  <c r="W38" i="3" s="1"/>
  <c r="P63" i="1"/>
  <c r="P67" i="1"/>
  <c r="W46" i="3" s="1"/>
  <c r="P71" i="1"/>
  <c r="W50" i="3" s="1"/>
  <c r="P75" i="1"/>
  <c r="W54" i="3" s="1"/>
  <c r="P79" i="1"/>
  <c r="W58" i="3" s="1"/>
  <c r="P83" i="1"/>
  <c r="W62" i="3" s="1"/>
  <c r="P87" i="1"/>
  <c r="W66" i="3" s="1"/>
  <c r="P91" i="1"/>
  <c r="P95" i="1"/>
  <c r="P99" i="1"/>
  <c r="W78" i="3" s="1"/>
  <c r="P103" i="1"/>
  <c r="W82" i="3" s="1"/>
  <c r="F41" i="6"/>
  <c r="D47" i="6"/>
  <c r="F49" i="6"/>
  <c r="F65" i="6"/>
  <c r="E41" i="6"/>
  <c r="F8" i="6"/>
  <c r="E6" i="6"/>
  <c r="G8" i="6"/>
  <c r="D13" i="6"/>
  <c r="E14" i="6"/>
  <c r="D21" i="6"/>
  <c r="F27" i="6"/>
  <c r="E35" i="6"/>
  <c r="G41" i="6"/>
  <c r="D42" i="6"/>
  <c r="H47" i="6"/>
  <c r="G49" i="6"/>
  <c r="G65" i="6"/>
  <c r="E71" i="6"/>
  <c r="D72" i="6"/>
  <c r="G79" i="6"/>
  <c r="E8" i="6"/>
  <c r="E49" i="6"/>
  <c r="E65" i="6"/>
  <c r="S28" i="5"/>
  <c r="Z7" i="6" s="1"/>
  <c r="S34" i="5"/>
  <c r="Z13" i="6" s="1"/>
  <c r="S36" i="5"/>
  <c r="Z15" i="6" s="1"/>
  <c r="S38" i="5"/>
  <c r="Z17" i="6" s="1"/>
  <c r="S40" i="5"/>
  <c r="Z19" i="6" s="1"/>
  <c r="S42" i="5"/>
  <c r="Z21" i="6" s="1"/>
  <c r="S44" i="5"/>
  <c r="Z23" i="6" s="1"/>
  <c r="S46" i="5"/>
  <c r="Z25" i="6" s="1"/>
  <c r="S48" i="5"/>
  <c r="Z27" i="6" s="1"/>
  <c r="S50" i="5"/>
  <c r="Z29" i="6" s="1"/>
  <c r="S52" i="5"/>
  <c r="Z31" i="6" s="1"/>
  <c r="S54" i="5"/>
  <c r="Z33" i="6" s="1"/>
  <c r="S56" i="5"/>
  <c r="Z35" i="6" s="1"/>
  <c r="S58" i="5"/>
  <c r="Z37" i="6" s="1"/>
  <c r="S60" i="5"/>
  <c r="Z39" i="6" s="1"/>
  <c r="S62" i="5"/>
  <c r="Z41" i="6" s="1"/>
  <c r="S66" i="5"/>
  <c r="Z45" i="6" s="1"/>
  <c r="S70" i="5"/>
  <c r="Z49" i="6" s="1"/>
  <c r="S78" i="5"/>
  <c r="Z57" i="6" s="1"/>
  <c r="S82" i="5"/>
  <c r="Z61" i="6" s="1"/>
  <c r="S86" i="5"/>
  <c r="Z65" i="6" s="1"/>
  <c r="S94" i="5"/>
  <c r="Z73" i="6" s="1"/>
  <c r="S98" i="5"/>
  <c r="Z77" i="6" s="1"/>
  <c r="S102" i="5"/>
  <c r="Z81" i="6" s="1"/>
  <c r="O8" i="6"/>
  <c r="H13" i="6"/>
  <c r="O14" i="6"/>
  <c r="G21" i="6"/>
  <c r="H27" i="6"/>
  <c r="E28" i="6"/>
  <c r="H31" i="6"/>
  <c r="F34" i="6"/>
  <c r="O35" i="6"/>
  <c r="O41" i="6"/>
  <c r="O49" i="6"/>
  <c r="E69" i="6"/>
  <c r="F70" i="6"/>
  <c r="O71" i="6"/>
  <c r="H72" i="6"/>
  <c r="D79" i="6"/>
  <c r="H79" i="6"/>
  <c r="D80" i="6"/>
  <c r="F25" i="6"/>
  <c r="E43" i="6"/>
  <c r="F14" i="6"/>
  <c r="G25" i="6"/>
  <c r="F35" i="6"/>
  <c r="F51" i="6"/>
  <c r="D56" i="6"/>
  <c r="E57" i="6"/>
  <c r="D60" i="6"/>
  <c r="F71" i="6"/>
  <c r="E77" i="6"/>
  <c r="E83" i="6"/>
  <c r="F5" i="6"/>
  <c r="G14" i="6"/>
  <c r="F16" i="6"/>
  <c r="D17" i="6"/>
  <c r="F20" i="6"/>
  <c r="F24" i="6"/>
  <c r="H25" i="6"/>
  <c r="D30" i="6"/>
  <c r="E33" i="6"/>
  <c r="G35" i="6"/>
  <c r="G37" i="6"/>
  <c r="G43" i="6"/>
  <c r="G51" i="6"/>
  <c r="H55" i="6"/>
  <c r="F56" i="6"/>
  <c r="F57" i="6"/>
  <c r="F60" i="6"/>
  <c r="E61" i="6"/>
  <c r="O65" i="6"/>
  <c r="O67" i="6"/>
  <c r="G71" i="6"/>
  <c r="G75" i="6"/>
  <c r="G77" i="6"/>
  <c r="F83" i="6"/>
  <c r="E75" i="6"/>
  <c r="E16" i="6"/>
  <c r="E37" i="6"/>
  <c r="F43" i="6"/>
  <c r="F55" i="6"/>
  <c r="F75" i="6"/>
  <c r="F13" i="6"/>
  <c r="D14" i="6"/>
  <c r="H14" i="6"/>
  <c r="O16" i="6"/>
  <c r="O20" i="6"/>
  <c r="F21" i="6"/>
  <c r="G24" i="6"/>
  <c r="D25" i="6"/>
  <c r="O25" i="6"/>
  <c r="G27" i="6"/>
  <c r="F30" i="6"/>
  <c r="F33" i="6"/>
  <c r="D34" i="6"/>
  <c r="D35" i="6"/>
  <c r="H35" i="6"/>
  <c r="O43" i="6"/>
  <c r="F46" i="6"/>
  <c r="F47" i="6"/>
  <c r="D48" i="6"/>
  <c r="D51" i="6"/>
  <c r="H51" i="6"/>
  <c r="D52" i="6"/>
  <c r="G57" i="6"/>
  <c r="N58" i="6"/>
  <c r="H60" i="6"/>
  <c r="F61" i="6"/>
  <c r="F62" i="6"/>
  <c r="D71" i="6"/>
  <c r="H71" i="6"/>
  <c r="O75" i="6"/>
  <c r="G83" i="6"/>
  <c r="S27" i="5"/>
  <c r="Z6" i="6" s="1"/>
  <c r="S29" i="5"/>
  <c r="Z8" i="6" s="1"/>
  <c r="S33" i="5"/>
  <c r="Z12" i="6" s="1"/>
  <c r="S35" i="5"/>
  <c r="Z14" i="6" s="1"/>
  <c r="S37" i="5"/>
  <c r="Z16" i="6" s="1"/>
  <c r="S39" i="5"/>
  <c r="Z18" i="6" s="1"/>
  <c r="S41" i="5"/>
  <c r="Z20" i="6" s="1"/>
  <c r="S43" i="5"/>
  <c r="Z22" i="6" s="1"/>
  <c r="S45" i="5"/>
  <c r="Z24" i="6" s="1"/>
  <c r="S47" i="5"/>
  <c r="Z26" i="6" s="1"/>
  <c r="S49" i="5"/>
  <c r="Z28" i="6" s="1"/>
  <c r="S51" i="5"/>
  <c r="Z30" i="6" s="1"/>
  <c r="S53" i="5"/>
  <c r="Z32" i="6" s="1"/>
  <c r="S55" i="5"/>
  <c r="Z34" i="6" s="1"/>
  <c r="S57" i="5"/>
  <c r="Z36" i="6" s="1"/>
  <c r="S59" i="5"/>
  <c r="Z38" i="6" s="1"/>
  <c r="S61" i="5"/>
  <c r="Z40" i="6" s="1"/>
  <c r="S63" i="5"/>
  <c r="Z42" i="6" s="1"/>
  <c r="S65" i="5"/>
  <c r="Z44" i="6" s="1"/>
  <c r="S67" i="5"/>
  <c r="Z46" i="6" s="1"/>
  <c r="S69" i="5"/>
  <c r="Z48" i="6" s="1"/>
  <c r="S71" i="5"/>
  <c r="Z50" i="6" s="1"/>
  <c r="S73" i="5"/>
  <c r="Z52" i="6" s="1"/>
  <c r="S74" i="5"/>
  <c r="Z53" i="6" s="1"/>
  <c r="S75" i="5"/>
  <c r="Z54" i="6" s="1"/>
  <c r="S77" i="5"/>
  <c r="Z56" i="6" s="1"/>
  <c r="S79" i="5"/>
  <c r="Z58" i="6" s="1"/>
  <c r="S81" i="5"/>
  <c r="Z60" i="6" s="1"/>
  <c r="S83" i="5"/>
  <c r="Z62" i="6" s="1"/>
  <c r="S85" i="5"/>
  <c r="Z64" i="6" s="1"/>
  <c r="S87" i="5"/>
  <c r="Z66" i="6" s="1"/>
  <c r="S89" i="5"/>
  <c r="Z68" i="6" s="1"/>
  <c r="S90" i="5"/>
  <c r="Z69" i="6" s="1"/>
  <c r="S91" i="5"/>
  <c r="Z70" i="6" s="1"/>
  <c r="S93" i="5"/>
  <c r="Z72" i="6" s="1"/>
  <c r="S95" i="5"/>
  <c r="Z74" i="6" s="1"/>
  <c r="S97" i="5"/>
  <c r="Z76" i="6" s="1"/>
  <c r="S99" i="5"/>
  <c r="Z78" i="6" s="1"/>
  <c r="S101" i="5"/>
  <c r="Z80" i="6" s="1"/>
  <c r="S103" i="5"/>
  <c r="Z82" i="6" s="1"/>
  <c r="S105" i="5"/>
  <c r="Z84" i="6" s="1"/>
  <c r="S26" i="5"/>
  <c r="Z5" i="6" s="1"/>
  <c r="S25" i="5"/>
  <c r="Z4" i="6" s="1"/>
  <c r="S30" i="5"/>
  <c r="Z9" i="6" s="1"/>
  <c r="N12" i="6"/>
  <c r="O12" i="6"/>
  <c r="F12" i="6"/>
  <c r="D18" i="6"/>
  <c r="H45" i="6"/>
  <c r="O45" i="6"/>
  <c r="G45" i="6"/>
  <c r="F45" i="6"/>
  <c r="S31" i="5"/>
  <c r="Z10" i="6" s="1"/>
  <c r="N6" i="6"/>
  <c r="H6" i="6"/>
  <c r="D6" i="6"/>
  <c r="D9" i="6"/>
  <c r="N10" i="6"/>
  <c r="G10" i="6"/>
  <c r="O10" i="6"/>
  <c r="E10" i="6"/>
  <c r="E12" i="6"/>
  <c r="F18" i="6"/>
  <c r="N39" i="6"/>
  <c r="O39" i="6"/>
  <c r="E39" i="6"/>
  <c r="H39" i="6"/>
  <c r="D39" i="6"/>
  <c r="G39" i="6"/>
  <c r="H53" i="6"/>
  <c r="O53" i="6"/>
  <c r="G53" i="6"/>
  <c r="F53" i="6"/>
  <c r="O84" i="6"/>
  <c r="H84" i="6"/>
  <c r="F84" i="6"/>
  <c r="S64" i="5"/>
  <c r="Z43" i="6" s="1"/>
  <c r="S68" i="5"/>
  <c r="Z47" i="6" s="1"/>
  <c r="S72" i="5"/>
  <c r="Z51" i="6" s="1"/>
  <c r="S76" i="5"/>
  <c r="Z55" i="6" s="1"/>
  <c r="S80" i="5"/>
  <c r="Z59" i="6" s="1"/>
  <c r="S84" i="5"/>
  <c r="Z63" i="6" s="1"/>
  <c r="S88" i="5"/>
  <c r="Z67" i="6" s="1"/>
  <c r="S92" i="5"/>
  <c r="Z71" i="6" s="1"/>
  <c r="S96" i="5"/>
  <c r="Z75" i="6" s="1"/>
  <c r="S100" i="5"/>
  <c r="Z79" i="6" s="1"/>
  <c r="S104" i="5"/>
  <c r="Z83" i="6" s="1"/>
  <c r="F6" i="6"/>
  <c r="F10" i="6"/>
  <c r="G12" i="6"/>
  <c r="N22" i="6"/>
  <c r="G22" i="6"/>
  <c r="O22" i="6"/>
  <c r="E22" i="6"/>
  <c r="N31" i="6"/>
  <c r="G31" i="6"/>
  <c r="O31" i="6"/>
  <c r="E31" i="6"/>
  <c r="N38" i="6"/>
  <c r="F38" i="6"/>
  <c r="D38" i="6"/>
  <c r="E45" i="6"/>
  <c r="N59" i="6"/>
  <c r="O59" i="6"/>
  <c r="E59" i="6"/>
  <c r="H59" i="6"/>
  <c r="D59" i="6"/>
  <c r="G59" i="6"/>
  <c r="N66" i="6"/>
  <c r="F66" i="6"/>
  <c r="O76" i="6"/>
  <c r="H76" i="6"/>
  <c r="F76" i="6"/>
  <c r="H81" i="6"/>
  <c r="O81" i="6"/>
  <c r="G81" i="6"/>
  <c r="F81" i="6"/>
  <c r="O9" i="6"/>
  <c r="F9" i="6"/>
  <c r="N18" i="6"/>
  <c r="O18" i="6"/>
  <c r="E18" i="6"/>
  <c r="G18" i="6"/>
  <c r="S32" i="5"/>
  <c r="O5" i="6"/>
  <c r="H5" i="6"/>
  <c r="G6" i="6"/>
  <c r="H10" i="6"/>
  <c r="O17" i="6"/>
  <c r="F17" i="6"/>
  <c r="F22" i="6"/>
  <c r="E29" i="6"/>
  <c r="O29" i="6"/>
  <c r="F31" i="6"/>
  <c r="F39" i="6"/>
  <c r="E53" i="6"/>
  <c r="O68" i="6"/>
  <c r="H68" i="6"/>
  <c r="F68" i="6"/>
  <c r="H73" i="6"/>
  <c r="O73" i="6"/>
  <c r="G73" i="6"/>
  <c r="F73" i="6"/>
  <c r="D84" i="6"/>
  <c r="O37" i="6"/>
  <c r="E47" i="6"/>
  <c r="O47" i="6"/>
  <c r="E55" i="6"/>
  <c r="O55" i="6"/>
  <c r="E63" i="6"/>
  <c r="O63" i="6"/>
  <c r="O69" i="6"/>
  <c r="O77" i="6"/>
  <c r="G16" i="6"/>
  <c r="G20" i="6"/>
  <c r="H21" i="6"/>
  <c r="G33" i="6"/>
  <c r="F37" i="6"/>
  <c r="F42" i="6"/>
  <c r="D43" i="6"/>
  <c r="H43" i="6"/>
  <c r="D46" i="6"/>
  <c r="G47" i="6"/>
  <c r="H48" i="6"/>
  <c r="F52" i="6"/>
  <c r="G55" i="6"/>
  <c r="H56" i="6"/>
  <c r="G61" i="6"/>
  <c r="G63" i="6"/>
  <c r="H64" i="6"/>
  <c r="D67" i="6"/>
  <c r="H67" i="6"/>
  <c r="F69" i="6"/>
  <c r="F72" i="6"/>
  <c r="D75" i="6"/>
  <c r="H75" i="6"/>
  <c r="F77" i="6"/>
  <c r="F80" i="6"/>
  <c r="D83" i="6"/>
  <c r="H83" i="6"/>
  <c r="N7" i="6"/>
  <c r="N11" i="6"/>
  <c r="F15" i="6"/>
  <c r="F19" i="6"/>
  <c r="N23" i="6"/>
  <c r="F26" i="6"/>
  <c r="O32" i="6"/>
  <c r="G32" i="6"/>
  <c r="O36" i="6"/>
  <c r="G36" i="6"/>
  <c r="E36" i="6"/>
  <c r="O40" i="6"/>
  <c r="G40" i="6"/>
  <c r="E40" i="6"/>
  <c r="O44" i="6"/>
  <c r="G44" i="6"/>
  <c r="E44" i="6"/>
  <c r="E50" i="6"/>
  <c r="H50" i="6"/>
  <c r="D50" i="6"/>
  <c r="O50" i="6"/>
  <c r="G50" i="6"/>
  <c r="E66" i="6"/>
  <c r="H66" i="6"/>
  <c r="D66" i="6"/>
  <c r="O66" i="6"/>
  <c r="G66" i="6"/>
  <c r="F7" i="6"/>
  <c r="F11" i="6"/>
  <c r="N15" i="6"/>
  <c r="N19" i="6"/>
  <c r="F23" i="6"/>
  <c r="E26" i="6"/>
  <c r="E5" i="6"/>
  <c r="G7" i="6"/>
  <c r="O7" i="6"/>
  <c r="D8" i="6"/>
  <c r="H8" i="6"/>
  <c r="E9" i="6"/>
  <c r="G11" i="6"/>
  <c r="O11" i="6"/>
  <c r="D12" i="6"/>
  <c r="H12" i="6"/>
  <c r="E13" i="6"/>
  <c r="G15" i="6"/>
  <c r="O15" i="6"/>
  <c r="D16" i="6"/>
  <c r="H16" i="6"/>
  <c r="E17" i="6"/>
  <c r="G19" i="6"/>
  <c r="O19" i="6"/>
  <c r="D20" i="6"/>
  <c r="H20" i="6"/>
  <c r="E21" i="6"/>
  <c r="G23" i="6"/>
  <c r="O23" i="6"/>
  <c r="D24" i="6"/>
  <c r="H24" i="6"/>
  <c r="E25" i="6"/>
  <c r="G26" i="6"/>
  <c r="H28" i="6"/>
  <c r="G29" i="6"/>
  <c r="E30" i="6"/>
  <c r="O30" i="6"/>
  <c r="F32" i="6"/>
  <c r="H34" i="6"/>
  <c r="F36" i="6"/>
  <c r="H38" i="6"/>
  <c r="F40" i="6"/>
  <c r="H42" i="6"/>
  <c r="F44" i="6"/>
  <c r="H46" i="6"/>
  <c r="E54" i="6"/>
  <c r="H54" i="6"/>
  <c r="D54" i="6"/>
  <c r="O54" i="6"/>
  <c r="G54" i="6"/>
  <c r="E70" i="6"/>
  <c r="H70" i="6"/>
  <c r="D70" i="6"/>
  <c r="O70" i="6"/>
  <c r="G70" i="6"/>
  <c r="N5" i="6"/>
  <c r="D7" i="6"/>
  <c r="H7" i="6"/>
  <c r="N9" i="6"/>
  <c r="D11" i="6"/>
  <c r="H11" i="6"/>
  <c r="N13" i="6"/>
  <c r="D15" i="6"/>
  <c r="H15" i="6"/>
  <c r="N17" i="6"/>
  <c r="D19" i="6"/>
  <c r="H19" i="6"/>
  <c r="E20" i="6"/>
  <c r="D23" i="6"/>
  <c r="H23" i="6"/>
  <c r="E24" i="6"/>
  <c r="H26" i="6"/>
  <c r="D28" i="6"/>
  <c r="G30" i="6"/>
  <c r="H32" i="6"/>
  <c r="H36" i="6"/>
  <c r="H40" i="6"/>
  <c r="H44" i="6"/>
  <c r="F50" i="6"/>
  <c r="E58" i="6"/>
  <c r="H58" i="6"/>
  <c r="D58" i="6"/>
  <c r="O58" i="6"/>
  <c r="G58" i="6"/>
  <c r="G5" i="6"/>
  <c r="E7" i="6"/>
  <c r="G9" i="6"/>
  <c r="E11" i="6"/>
  <c r="G13" i="6"/>
  <c r="E15" i="6"/>
  <c r="G17" i="6"/>
  <c r="E19" i="6"/>
  <c r="E23" i="6"/>
  <c r="D26" i="6"/>
  <c r="N26" i="6"/>
  <c r="O28" i="6"/>
  <c r="G28" i="6"/>
  <c r="N28" i="6"/>
  <c r="H29" i="6"/>
  <c r="D29" i="6"/>
  <c r="N29" i="6"/>
  <c r="D32" i="6"/>
  <c r="N32" i="6"/>
  <c r="E34" i="6"/>
  <c r="O34" i="6"/>
  <c r="G34" i="6"/>
  <c r="N36" i="6"/>
  <c r="E38" i="6"/>
  <c r="O38" i="6"/>
  <c r="G38" i="6"/>
  <c r="N40" i="6"/>
  <c r="E42" i="6"/>
  <c r="O42" i="6"/>
  <c r="G42" i="6"/>
  <c r="N44" i="6"/>
  <c r="E46" i="6"/>
  <c r="O46" i="6"/>
  <c r="G46" i="6"/>
  <c r="N50" i="6"/>
  <c r="E62" i="6"/>
  <c r="H62" i="6"/>
  <c r="D62" i="6"/>
  <c r="O62" i="6"/>
  <c r="G62" i="6"/>
  <c r="N74" i="6"/>
  <c r="N78" i="6"/>
  <c r="N82" i="6"/>
  <c r="N86" i="6"/>
  <c r="N33" i="6"/>
  <c r="N37" i="6"/>
  <c r="N41" i="6"/>
  <c r="N45" i="6"/>
  <c r="E48" i="6"/>
  <c r="N49" i="6"/>
  <c r="E52" i="6"/>
  <c r="N53" i="6"/>
  <c r="E56" i="6"/>
  <c r="N57" i="6"/>
  <c r="E60" i="6"/>
  <c r="N61" i="6"/>
  <c r="E64" i="6"/>
  <c r="N65" i="6"/>
  <c r="E68" i="6"/>
  <c r="N69" i="6"/>
  <c r="E72" i="6"/>
  <c r="N73" i="6"/>
  <c r="G74" i="6"/>
  <c r="O74" i="6"/>
  <c r="E76" i="6"/>
  <c r="N77" i="6"/>
  <c r="G78" i="6"/>
  <c r="O78" i="6"/>
  <c r="E80" i="6"/>
  <c r="N81" i="6"/>
  <c r="G82" i="6"/>
  <c r="O82" i="6"/>
  <c r="E84" i="6"/>
  <c r="N85" i="6"/>
  <c r="G86" i="6"/>
  <c r="O86" i="6"/>
  <c r="N48" i="6"/>
  <c r="N52" i="6"/>
  <c r="N56" i="6"/>
  <c r="N60" i="6"/>
  <c r="N64" i="6"/>
  <c r="N68" i="6"/>
  <c r="N72" i="6"/>
  <c r="D74" i="6"/>
  <c r="H74" i="6"/>
  <c r="N76" i="6"/>
  <c r="D78" i="6"/>
  <c r="H78" i="6"/>
  <c r="N80" i="6"/>
  <c r="D82" i="6"/>
  <c r="H82" i="6"/>
  <c r="N84" i="6"/>
  <c r="D86" i="6"/>
  <c r="H86" i="6"/>
  <c r="D33" i="6"/>
  <c r="D37" i="6"/>
  <c r="D41" i="6"/>
  <c r="D45" i="6"/>
  <c r="G48" i="6"/>
  <c r="D49" i="6"/>
  <c r="G52" i="6"/>
  <c r="D53" i="6"/>
  <c r="G56" i="6"/>
  <c r="D57" i="6"/>
  <c r="G60" i="6"/>
  <c r="D61" i="6"/>
  <c r="G64" i="6"/>
  <c r="D65" i="6"/>
  <c r="G68" i="6"/>
  <c r="D69" i="6"/>
  <c r="G72" i="6"/>
  <c r="D73" i="6"/>
  <c r="E74" i="6"/>
  <c r="G76" i="6"/>
  <c r="D77" i="6"/>
  <c r="E78" i="6"/>
  <c r="G80" i="6"/>
  <c r="D81" i="6"/>
  <c r="E82" i="6"/>
  <c r="G84" i="6"/>
  <c r="D85" i="6"/>
  <c r="E86" i="6"/>
  <c r="W32" i="3"/>
  <c r="W20" i="3"/>
  <c r="W31" i="3"/>
  <c r="W42" i="3"/>
  <c r="W52" i="3"/>
  <c r="W74" i="3"/>
  <c r="W70" i="3"/>
  <c r="W43" i="3"/>
  <c r="W68" i="3"/>
  <c r="F4" i="6"/>
  <c r="N4" i="6"/>
  <c r="O4" i="6"/>
  <c r="G4" i="6"/>
  <c r="D4" i="6"/>
  <c r="H4" i="6"/>
  <c r="A15" i="5"/>
  <c r="Z11" i="6" l="1"/>
  <c r="N12" i="5"/>
  <c r="M4" i="6"/>
  <c r="M83" i="6"/>
  <c r="M79" i="6"/>
  <c r="M75" i="6"/>
  <c r="M71" i="6"/>
  <c r="M67" i="6"/>
  <c r="M53" i="6"/>
  <c r="M45" i="6"/>
  <c r="M43" i="6"/>
  <c r="M10" i="6"/>
  <c r="M8" i="6"/>
  <c r="M57" i="6"/>
  <c r="M49" i="6"/>
  <c r="M41" i="6"/>
  <c r="M22" i="6"/>
  <c r="M63" i="6"/>
  <c r="M59" i="6"/>
  <c r="M55" i="6"/>
  <c r="M47" i="6"/>
  <c r="M33" i="6"/>
  <c r="M31" i="6"/>
  <c r="M27" i="6"/>
  <c r="M14" i="6"/>
  <c r="M12" i="6"/>
  <c r="M61" i="6"/>
  <c r="M39" i="6"/>
  <c r="M81" i="6"/>
  <c r="M77" i="6"/>
  <c r="M73" i="6"/>
  <c r="M69" i="6"/>
  <c r="M51" i="6"/>
  <c r="M37" i="6"/>
  <c r="M35" i="6"/>
  <c r="M18" i="6"/>
  <c r="M16" i="6"/>
  <c r="M65" i="6"/>
  <c r="M6" i="6"/>
  <c r="M68" i="6"/>
  <c r="M72" i="6"/>
  <c r="M84" i="6"/>
  <c r="M60" i="6"/>
  <c r="M62" i="6"/>
  <c r="M34" i="6"/>
  <c r="M21" i="6"/>
  <c r="M13" i="6"/>
  <c r="M5" i="6"/>
  <c r="M50" i="6"/>
  <c r="M15" i="6"/>
  <c r="M78" i="6"/>
  <c r="M52" i="6"/>
  <c r="M80" i="6"/>
  <c r="M64" i="6"/>
  <c r="M48" i="6"/>
  <c r="M46" i="6"/>
  <c r="M58" i="6"/>
  <c r="M70" i="6"/>
  <c r="M32" i="6"/>
  <c r="M28" i="6"/>
  <c r="M11" i="6"/>
  <c r="M76" i="6"/>
  <c r="M42" i="6"/>
  <c r="M24" i="6"/>
  <c r="M20" i="6"/>
  <c r="M30" i="6"/>
  <c r="M25" i="6"/>
  <c r="M17" i="6"/>
  <c r="M9" i="6"/>
  <c r="M66" i="6"/>
  <c r="M44" i="6"/>
  <c r="M40" i="6"/>
  <c r="M36" i="6"/>
  <c r="M29" i="6"/>
  <c r="M23" i="6"/>
  <c r="M82" i="6"/>
  <c r="M56" i="6"/>
  <c r="M38" i="6"/>
  <c r="M54" i="6"/>
  <c r="M26" i="6"/>
  <c r="M19" i="6"/>
  <c r="M7" i="6"/>
  <c r="M74" i="6"/>
  <c r="W69" i="3"/>
  <c r="W53" i="3"/>
  <c r="W37" i="3"/>
  <c r="W81" i="3"/>
  <c r="W65" i="3"/>
  <c r="W49" i="3"/>
  <c r="W33" i="3"/>
  <c r="W29" i="3"/>
  <c r="W77" i="3"/>
  <c r="W61" i="3"/>
  <c r="W45" i="3"/>
  <c r="W73" i="3"/>
  <c r="W57" i="3"/>
  <c r="W41" i="3"/>
  <c r="W25" i="3"/>
  <c r="W21" i="3"/>
  <c r="N12" i="1"/>
  <c r="J200" i="3" l="1"/>
  <c r="J198" i="3"/>
  <c r="J196" i="3"/>
  <c r="J194" i="3"/>
  <c r="J192" i="3"/>
  <c r="J190" i="3"/>
  <c r="J188" i="3"/>
  <c r="J186" i="3"/>
  <c r="J184" i="3"/>
  <c r="J182" i="3"/>
  <c r="J180" i="3"/>
  <c r="J178" i="3"/>
  <c r="J176" i="3"/>
  <c r="J174" i="3"/>
  <c r="J172" i="3"/>
  <c r="J170" i="3"/>
  <c r="J168" i="3"/>
  <c r="J189" i="3"/>
  <c r="J173" i="3"/>
  <c r="J84" i="3"/>
  <c r="J76" i="3"/>
  <c r="J68" i="3"/>
  <c r="J60" i="3"/>
  <c r="J52" i="3"/>
  <c r="J44" i="3"/>
  <c r="J36" i="3"/>
  <c r="J28" i="3"/>
  <c r="J20" i="3"/>
  <c r="J12" i="3"/>
  <c r="J4" i="3"/>
  <c r="J57" i="3"/>
  <c r="J41" i="3"/>
  <c r="J25" i="3"/>
  <c r="J17" i="3"/>
  <c r="J9" i="3"/>
  <c r="J191" i="3"/>
  <c r="J175" i="3"/>
  <c r="J166" i="3"/>
  <c r="J164" i="3"/>
  <c r="J162" i="3"/>
  <c r="J160" i="3"/>
  <c r="J158" i="3"/>
  <c r="J156" i="3"/>
  <c r="J154" i="3"/>
  <c r="J152" i="3"/>
  <c r="J150" i="3"/>
  <c r="J148" i="3"/>
  <c r="J146" i="3"/>
  <c r="J144" i="3"/>
  <c r="J142" i="3"/>
  <c r="J140" i="3"/>
  <c r="J138" i="3"/>
  <c r="J136" i="3"/>
  <c r="J134" i="3"/>
  <c r="J132" i="3"/>
  <c r="J130" i="3"/>
  <c r="J128" i="3"/>
  <c r="J126" i="3"/>
  <c r="J124" i="3"/>
  <c r="J122" i="3"/>
  <c r="J120" i="3"/>
  <c r="J118" i="3"/>
  <c r="J116" i="3"/>
  <c r="J114" i="3"/>
  <c r="J112" i="3"/>
  <c r="J110" i="3"/>
  <c r="J108" i="3"/>
  <c r="J106" i="3"/>
  <c r="J104" i="3"/>
  <c r="J102" i="3"/>
  <c r="J100" i="3"/>
  <c r="J98" i="3"/>
  <c r="J96" i="3"/>
  <c r="J94" i="3"/>
  <c r="J92" i="3"/>
  <c r="J90" i="3"/>
  <c r="J88" i="3"/>
  <c r="J86" i="3"/>
  <c r="J81" i="3"/>
  <c r="J73" i="3"/>
  <c r="J65" i="3"/>
  <c r="J49" i="3"/>
  <c r="J33" i="3"/>
  <c r="J193" i="3"/>
  <c r="J177" i="3"/>
  <c r="J78" i="3"/>
  <c r="J70" i="3"/>
  <c r="J62" i="3"/>
  <c r="J54" i="3"/>
  <c r="J46" i="3"/>
  <c r="J38" i="3"/>
  <c r="J30" i="3"/>
  <c r="J22" i="3"/>
  <c r="J14" i="3"/>
  <c r="J6" i="3"/>
  <c r="J181" i="3"/>
  <c r="J195" i="3"/>
  <c r="J179" i="3"/>
  <c r="J83" i="3"/>
  <c r="J75" i="3"/>
  <c r="J67" i="3"/>
  <c r="J59" i="3"/>
  <c r="J51" i="3"/>
  <c r="J43" i="3"/>
  <c r="J35" i="3"/>
  <c r="J27" i="3"/>
  <c r="J19" i="3"/>
  <c r="J11" i="3"/>
  <c r="J197" i="3"/>
  <c r="J199" i="3"/>
  <c r="J183" i="3"/>
  <c r="J167" i="3"/>
  <c r="J165" i="3"/>
  <c r="J163" i="3"/>
  <c r="J161" i="3"/>
  <c r="J159" i="3"/>
  <c r="J157" i="3"/>
  <c r="J155" i="3"/>
  <c r="J153" i="3"/>
  <c r="J151" i="3"/>
  <c r="J149" i="3"/>
  <c r="J147" i="3"/>
  <c r="J145" i="3"/>
  <c r="J143" i="3"/>
  <c r="J141" i="3"/>
  <c r="J139" i="3"/>
  <c r="J137" i="3"/>
  <c r="J135" i="3"/>
  <c r="J133" i="3"/>
  <c r="J131" i="3"/>
  <c r="J129" i="3"/>
  <c r="J127" i="3"/>
  <c r="J125" i="3"/>
  <c r="J123" i="3"/>
  <c r="J121" i="3"/>
  <c r="J119" i="3"/>
  <c r="J117" i="3"/>
  <c r="J115" i="3"/>
  <c r="J113" i="3"/>
  <c r="J111" i="3"/>
  <c r="J109" i="3"/>
  <c r="J107" i="3"/>
  <c r="J105" i="3"/>
  <c r="J103" i="3"/>
  <c r="J101" i="3"/>
  <c r="J99" i="3"/>
  <c r="J97" i="3"/>
  <c r="J95" i="3"/>
  <c r="J93" i="3"/>
  <c r="J91" i="3"/>
  <c r="J89" i="3"/>
  <c r="J87" i="3"/>
  <c r="J85" i="3"/>
  <c r="J77" i="3"/>
  <c r="J69" i="3"/>
  <c r="J61" i="3"/>
  <c r="J53" i="3"/>
  <c r="J45" i="3"/>
  <c r="J37" i="3"/>
  <c r="J29" i="3"/>
  <c r="J21" i="3"/>
  <c r="J13" i="3"/>
  <c r="J5" i="3"/>
  <c r="J42" i="3"/>
  <c r="J39" i="3"/>
  <c r="J32" i="3"/>
  <c r="J18" i="3"/>
  <c r="J15" i="3"/>
  <c r="J8" i="3"/>
  <c r="J34" i="3"/>
  <c r="J24" i="3"/>
  <c r="J185" i="3"/>
  <c r="J82" i="3"/>
  <c r="J79" i="3"/>
  <c r="J72" i="3"/>
  <c r="J7" i="3"/>
  <c r="J58" i="3"/>
  <c r="J55" i="3"/>
  <c r="J48" i="3"/>
  <c r="J31" i="3"/>
  <c r="J71" i="3"/>
  <c r="J187" i="3"/>
  <c r="J50" i="3"/>
  <c r="J47" i="3"/>
  <c r="J40" i="3"/>
  <c r="J169" i="3"/>
  <c r="J80" i="3"/>
  <c r="J26" i="3"/>
  <c r="J23" i="3"/>
  <c r="J16" i="3"/>
  <c r="J74" i="3"/>
  <c r="J10" i="3"/>
  <c r="J171" i="3"/>
  <c r="J66" i="3"/>
  <c r="J63" i="3"/>
  <c r="J56" i="3"/>
  <c r="J64" i="3"/>
  <c r="P31" i="1"/>
  <c r="P33" i="1"/>
  <c r="W12" i="3" s="1"/>
  <c r="P34" i="1"/>
  <c r="P36" i="1"/>
  <c r="P35" i="1"/>
  <c r="P37" i="1"/>
  <c r="W16" i="3" s="1"/>
  <c r="P32" i="1"/>
  <c r="P28" i="1"/>
  <c r="P29" i="1"/>
  <c r="W8" i="3" s="1"/>
  <c r="P30" i="1"/>
  <c r="W4" i="3"/>
  <c r="P26" i="1"/>
  <c r="P27" i="1"/>
  <c r="E135" i="3" l="1"/>
  <c r="F135" i="3"/>
  <c r="M135" i="3"/>
  <c r="G135" i="3"/>
  <c r="N135" i="3"/>
  <c r="H135" i="3"/>
  <c r="O135" i="3"/>
  <c r="D135" i="3"/>
  <c r="H151" i="3"/>
  <c r="M151" i="3"/>
  <c r="O151" i="3"/>
  <c r="F151" i="3"/>
  <c r="G151" i="3"/>
  <c r="D151" i="3"/>
  <c r="E151" i="3"/>
  <c r="N151" i="3"/>
  <c r="O167" i="3"/>
  <c r="H167" i="3"/>
  <c r="N167" i="3"/>
  <c r="F167" i="3"/>
  <c r="M167" i="3"/>
  <c r="G167" i="3"/>
  <c r="D167" i="3"/>
  <c r="E167" i="3"/>
  <c r="G43" i="3"/>
  <c r="D43" i="3"/>
  <c r="H43" i="3"/>
  <c r="O43" i="3"/>
  <c r="M43" i="3"/>
  <c r="N43" i="3"/>
  <c r="E43" i="3"/>
  <c r="F43" i="3"/>
  <c r="O181" i="3"/>
  <c r="M181" i="3"/>
  <c r="N181" i="3"/>
  <c r="D181" i="3"/>
  <c r="E181" i="3"/>
  <c r="H181" i="3"/>
  <c r="F181" i="3"/>
  <c r="G181" i="3"/>
  <c r="H62" i="3"/>
  <c r="F62" i="3"/>
  <c r="G62" i="3"/>
  <c r="M62" i="3"/>
  <c r="D62" i="3"/>
  <c r="N62" i="3"/>
  <c r="E62" i="3"/>
  <c r="O62" i="3"/>
  <c r="H73" i="3"/>
  <c r="N73" i="3"/>
  <c r="M73" i="3"/>
  <c r="D73" i="3"/>
  <c r="E73" i="3"/>
  <c r="F73" i="3"/>
  <c r="G73" i="3"/>
  <c r="O73" i="3"/>
  <c r="O98" i="3"/>
  <c r="M98" i="3"/>
  <c r="D98" i="3"/>
  <c r="F98" i="3"/>
  <c r="G98" i="3"/>
  <c r="N98" i="3"/>
  <c r="E98" i="3"/>
  <c r="H98" i="3"/>
  <c r="O114" i="3"/>
  <c r="M114" i="3"/>
  <c r="D114" i="3"/>
  <c r="F114" i="3"/>
  <c r="G114" i="3"/>
  <c r="E114" i="3"/>
  <c r="H114" i="3"/>
  <c r="N114" i="3"/>
  <c r="O130" i="3"/>
  <c r="M130" i="3"/>
  <c r="D130" i="3"/>
  <c r="F130" i="3"/>
  <c r="G130" i="3"/>
  <c r="E130" i="3"/>
  <c r="H130" i="3"/>
  <c r="N130" i="3"/>
  <c r="O146" i="3"/>
  <c r="M146" i="3"/>
  <c r="N146" i="3"/>
  <c r="D146" i="3"/>
  <c r="G146" i="3"/>
  <c r="H146" i="3"/>
  <c r="E146" i="3"/>
  <c r="F146" i="3"/>
  <c r="O162" i="3"/>
  <c r="M162" i="3"/>
  <c r="N162" i="3"/>
  <c r="D162" i="3"/>
  <c r="G162" i="3"/>
  <c r="H162" i="3"/>
  <c r="E162" i="3"/>
  <c r="F162" i="3"/>
  <c r="E41" i="3"/>
  <c r="G41" i="3"/>
  <c r="D41" i="3"/>
  <c r="M41" i="3"/>
  <c r="F41" i="3"/>
  <c r="O41" i="3"/>
  <c r="N41" i="3"/>
  <c r="H41" i="3"/>
  <c r="F52" i="3"/>
  <c r="D52" i="3"/>
  <c r="H52" i="3"/>
  <c r="O52" i="3"/>
  <c r="M52" i="3"/>
  <c r="G52" i="3"/>
  <c r="E52" i="3"/>
  <c r="N52" i="3"/>
  <c r="O170" i="3"/>
  <c r="M170" i="3"/>
  <c r="D170" i="3"/>
  <c r="G170" i="3"/>
  <c r="H170" i="3"/>
  <c r="N170" i="3"/>
  <c r="E170" i="3"/>
  <c r="F170" i="3"/>
  <c r="O186" i="3"/>
  <c r="M186" i="3"/>
  <c r="N186" i="3"/>
  <c r="D186" i="3"/>
  <c r="G186" i="3"/>
  <c r="H186" i="3"/>
  <c r="E186" i="3"/>
  <c r="F186" i="3"/>
  <c r="N137" i="3"/>
  <c r="O137" i="3"/>
  <c r="M137" i="3"/>
  <c r="H137" i="3"/>
  <c r="D137" i="3"/>
  <c r="E137" i="3"/>
  <c r="F137" i="3"/>
  <c r="G137" i="3"/>
  <c r="N153" i="3"/>
  <c r="O153" i="3"/>
  <c r="M153" i="3"/>
  <c r="F153" i="3"/>
  <c r="G153" i="3"/>
  <c r="H153" i="3"/>
  <c r="D153" i="3"/>
  <c r="E153" i="3"/>
  <c r="H183" i="3"/>
  <c r="N183" i="3"/>
  <c r="O183" i="3"/>
  <c r="F183" i="3"/>
  <c r="G183" i="3"/>
  <c r="D183" i="3"/>
  <c r="E183" i="3"/>
  <c r="M183" i="3"/>
  <c r="H51" i="3"/>
  <c r="E51" i="3"/>
  <c r="N51" i="3"/>
  <c r="O51" i="3"/>
  <c r="M51" i="3"/>
  <c r="G51" i="3"/>
  <c r="D51" i="3"/>
  <c r="F51" i="3"/>
  <c r="H6" i="3"/>
  <c r="D6" i="3"/>
  <c r="F6" i="3"/>
  <c r="M6" i="3"/>
  <c r="O6" i="3"/>
  <c r="E6" i="3"/>
  <c r="G6" i="3"/>
  <c r="N6" i="3"/>
  <c r="D70" i="3"/>
  <c r="O70" i="3"/>
  <c r="H70" i="3"/>
  <c r="M70" i="3"/>
  <c r="N70" i="3"/>
  <c r="G70" i="3"/>
  <c r="E70" i="3"/>
  <c r="F70" i="3"/>
  <c r="O81" i="3"/>
  <c r="F81" i="3"/>
  <c r="E81" i="3"/>
  <c r="G81" i="3"/>
  <c r="M81" i="3"/>
  <c r="N81" i="3"/>
  <c r="H81" i="3"/>
  <c r="D81" i="3"/>
  <c r="O100" i="3"/>
  <c r="M100" i="3"/>
  <c r="D100" i="3"/>
  <c r="E100" i="3"/>
  <c r="N100" i="3"/>
  <c r="H100" i="3"/>
  <c r="F100" i="3"/>
  <c r="G100" i="3"/>
  <c r="O116" i="3"/>
  <c r="M116" i="3"/>
  <c r="D116" i="3"/>
  <c r="E116" i="3"/>
  <c r="N116" i="3"/>
  <c r="H116" i="3"/>
  <c r="F116" i="3"/>
  <c r="G116" i="3"/>
  <c r="O132" i="3"/>
  <c r="M132" i="3"/>
  <c r="D132" i="3"/>
  <c r="E132" i="3"/>
  <c r="N132" i="3"/>
  <c r="H132" i="3"/>
  <c r="F132" i="3"/>
  <c r="G132" i="3"/>
  <c r="O148" i="3"/>
  <c r="M148" i="3"/>
  <c r="N148" i="3"/>
  <c r="G148" i="3"/>
  <c r="H148" i="3"/>
  <c r="E148" i="3"/>
  <c r="F148" i="3"/>
  <c r="D148" i="3"/>
  <c r="O164" i="3"/>
  <c r="M164" i="3"/>
  <c r="N164" i="3"/>
  <c r="G164" i="3"/>
  <c r="H164" i="3"/>
  <c r="E164" i="3"/>
  <c r="F164" i="3"/>
  <c r="D164" i="3"/>
  <c r="E57" i="3"/>
  <c r="F57" i="3"/>
  <c r="O57" i="3"/>
  <c r="N57" i="3"/>
  <c r="M57" i="3"/>
  <c r="D57" i="3"/>
  <c r="H57" i="3"/>
  <c r="G57" i="3"/>
  <c r="H60" i="3"/>
  <c r="F60" i="3"/>
  <c r="E60" i="3"/>
  <c r="M60" i="3"/>
  <c r="G60" i="3"/>
  <c r="D60" i="3"/>
  <c r="N60" i="3"/>
  <c r="O60" i="3"/>
  <c r="O172" i="3"/>
  <c r="M172" i="3"/>
  <c r="N172" i="3"/>
  <c r="G172" i="3"/>
  <c r="H172" i="3"/>
  <c r="E172" i="3"/>
  <c r="F172" i="3"/>
  <c r="D172" i="3"/>
  <c r="O188" i="3"/>
  <c r="M188" i="3"/>
  <c r="N188" i="3"/>
  <c r="G188" i="3"/>
  <c r="H188" i="3"/>
  <c r="E188" i="3"/>
  <c r="F188" i="3"/>
  <c r="D188" i="3"/>
  <c r="F139" i="3"/>
  <c r="N139" i="3"/>
  <c r="D139" i="3"/>
  <c r="E139" i="3"/>
  <c r="G139" i="3"/>
  <c r="M139" i="3"/>
  <c r="H139" i="3"/>
  <c r="O139" i="3"/>
  <c r="D155" i="3"/>
  <c r="E155" i="3"/>
  <c r="M155" i="3"/>
  <c r="F155" i="3"/>
  <c r="O155" i="3"/>
  <c r="G155" i="3"/>
  <c r="N155" i="3"/>
  <c r="H155" i="3"/>
  <c r="H199" i="3"/>
  <c r="M199" i="3"/>
  <c r="F199" i="3"/>
  <c r="N199" i="3"/>
  <c r="G199" i="3"/>
  <c r="O199" i="3"/>
  <c r="D199" i="3"/>
  <c r="E199" i="3"/>
  <c r="G59" i="3"/>
  <c r="E59" i="3"/>
  <c r="F59" i="3"/>
  <c r="D59" i="3"/>
  <c r="H59" i="3"/>
  <c r="N59" i="3"/>
  <c r="O59" i="3"/>
  <c r="M59" i="3"/>
  <c r="F14" i="3"/>
  <c r="G14" i="3"/>
  <c r="N14" i="3"/>
  <c r="O14" i="3"/>
  <c r="M14" i="3"/>
  <c r="E14" i="3"/>
  <c r="D14" i="3"/>
  <c r="H14" i="3"/>
  <c r="G78" i="3"/>
  <c r="F78" i="3"/>
  <c r="N78" i="3"/>
  <c r="E78" i="3"/>
  <c r="D78" i="3"/>
  <c r="H78" i="3"/>
  <c r="O78" i="3"/>
  <c r="M78" i="3"/>
  <c r="N86" i="3"/>
  <c r="H86" i="3"/>
  <c r="F86" i="3"/>
  <c r="G86" i="3"/>
  <c r="M86" i="3"/>
  <c r="O86" i="3"/>
  <c r="E86" i="3"/>
  <c r="D86" i="3"/>
  <c r="N102" i="3"/>
  <c r="H102" i="3"/>
  <c r="F102" i="3"/>
  <c r="G102" i="3"/>
  <c r="D102" i="3"/>
  <c r="M102" i="3"/>
  <c r="O102" i="3"/>
  <c r="E102" i="3"/>
  <c r="N118" i="3"/>
  <c r="H118" i="3"/>
  <c r="F118" i="3"/>
  <c r="G118" i="3"/>
  <c r="D118" i="3"/>
  <c r="E118" i="3"/>
  <c r="O118" i="3"/>
  <c r="M118" i="3"/>
  <c r="N134" i="3"/>
  <c r="H134" i="3"/>
  <c r="G134" i="3"/>
  <c r="M134" i="3"/>
  <c r="D134" i="3"/>
  <c r="O134" i="3"/>
  <c r="E134" i="3"/>
  <c r="F134" i="3"/>
  <c r="N150" i="3"/>
  <c r="M150" i="3"/>
  <c r="E150" i="3"/>
  <c r="O150" i="3"/>
  <c r="F150" i="3"/>
  <c r="G150" i="3"/>
  <c r="H150" i="3"/>
  <c r="D150" i="3"/>
  <c r="N166" i="3"/>
  <c r="E166" i="3"/>
  <c r="F166" i="3"/>
  <c r="G166" i="3"/>
  <c r="H166" i="3"/>
  <c r="M166" i="3"/>
  <c r="O166" i="3"/>
  <c r="D166" i="3"/>
  <c r="M4" i="3"/>
  <c r="E4" i="3"/>
  <c r="N4" i="3"/>
  <c r="G4" i="3"/>
  <c r="D4" i="3"/>
  <c r="H4" i="3"/>
  <c r="O4" i="3"/>
  <c r="F4" i="3"/>
  <c r="N68" i="3"/>
  <c r="F68" i="3"/>
  <c r="D68" i="3"/>
  <c r="H68" i="3"/>
  <c r="E68" i="3"/>
  <c r="O68" i="3"/>
  <c r="M68" i="3"/>
  <c r="G68" i="3"/>
  <c r="N174" i="3"/>
  <c r="E174" i="3"/>
  <c r="M174" i="3"/>
  <c r="F174" i="3"/>
  <c r="O174" i="3"/>
  <c r="G174" i="3"/>
  <c r="H174" i="3"/>
  <c r="D174" i="3"/>
  <c r="N190" i="3"/>
  <c r="O190" i="3"/>
  <c r="E190" i="3"/>
  <c r="F190" i="3"/>
  <c r="G190" i="3"/>
  <c r="H190" i="3"/>
  <c r="M190" i="3"/>
  <c r="D190" i="3"/>
  <c r="F56" i="3"/>
  <c r="E56" i="3"/>
  <c r="N56" i="3"/>
  <c r="G56" i="3"/>
  <c r="D56" i="3"/>
  <c r="H56" i="3"/>
  <c r="M56" i="3"/>
  <c r="O56" i="3"/>
  <c r="G26" i="3"/>
  <c r="D26" i="3"/>
  <c r="M26" i="3"/>
  <c r="F26" i="3"/>
  <c r="E26" i="3"/>
  <c r="N26" i="3"/>
  <c r="O26" i="3"/>
  <c r="H26" i="3"/>
  <c r="G31" i="3"/>
  <c r="O31" i="3"/>
  <c r="D31" i="3"/>
  <c r="M31" i="3"/>
  <c r="N31" i="3"/>
  <c r="F31" i="3"/>
  <c r="H31" i="3"/>
  <c r="E31" i="3"/>
  <c r="N185" i="3"/>
  <c r="O185" i="3"/>
  <c r="M185" i="3"/>
  <c r="F185" i="3"/>
  <c r="G185" i="3"/>
  <c r="H185" i="3"/>
  <c r="D185" i="3"/>
  <c r="E185" i="3"/>
  <c r="N42" i="3"/>
  <c r="E42" i="3"/>
  <c r="D42" i="3"/>
  <c r="O42" i="3"/>
  <c r="H42" i="3"/>
  <c r="M42" i="3"/>
  <c r="F42" i="3"/>
  <c r="G42" i="3"/>
  <c r="G61" i="3"/>
  <c r="O61" i="3"/>
  <c r="N61" i="3"/>
  <c r="F61" i="3"/>
  <c r="M61" i="3"/>
  <c r="H61" i="3"/>
  <c r="D61" i="3"/>
  <c r="E61" i="3"/>
  <c r="E95" i="3"/>
  <c r="F95" i="3"/>
  <c r="N95" i="3"/>
  <c r="H95" i="3"/>
  <c r="D95" i="3"/>
  <c r="G95" i="3"/>
  <c r="M95" i="3"/>
  <c r="O95" i="3"/>
  <c r="E111" i="3"/>
  <c r="F111" i="3"/>
  <c r="M111" i="3"/>
  <c r="O111" i="3"/>
  <c r="N111" i="3"/>
  <c r="H111" i="3"/>
  <c r="D111" i="3"/>
  <c r="G111" i="3"/>
  <c r="E127" i="3"/>
  <c r="F127" i="3"/>
  <c r="M127" i="3"/>
  <c r="O127" i="3"/>
  <c r="D127" i="3"/>
  <c r="G127" i="3"/>
  <c r="H127" i="3"/>
  <c r="N127" i="3"/>
  <c r="G63" i="3"/>
  <c r="E63" i="3"/>
  <c r="N63" i="3"/>
  <c r="F63" i="3"/>
  <c r="M63" i="3"/>
  <c r="D63" i="3"/>
  <c r="H63" i="3"/>
  <c r="O63" i="3"/>
  <c r="D80" i="3"/>
  <c r="M80" i="3"/>
  <c r="G80" i="3"/>
  <c r="E80" i="3"/>
  <c r="H80" i="3"/>
  <c r="N80" i="3"/>
  <c r="F80" i="3"/>
  <c r="O80" i="3"/>
  <c r="G48" i="3"/>
  <c r="D48" i="3"/>
  <c r="N48" i="3"/>
  <c r="O48" i="3"/>
  <c r="M48" i="3"/>
  <c r="F48" i="3"/>
  <c r="E48" i="3"/>
  <c r="H48" i="3"/>
  <c r="N24" i="3"/>
  <c r="G24" i="3"/>
  <c r="M24" i="3"/>
  <c r="E24" i="3"/>
  <c r="F24" i="3"/>
  <c r="O24" i="3"/>
  <c r="D24" i="3"/>
  <c r="H24" i="3"/>
  <c r="D5" i="3"/>
  <c r="H5" i="3"/>
  <c r="G5" i="3"/>
  <c r="M5" i="3"/>
  <c r="N5" i="3"/>
  <c r="O5" i="3"/>
  <c r="F5" i="3"/>
  <c r="E5" i="3"/>
  <c r="E69" i="3"/>
  <c r="M69" i="3"/>
  <c r="G69" i="3"/>
  <c r="D69" i="3"/>
  <c r="H69" i="3"/>
  <c r="N69" i="3"/>
  <c r="O69" i="3"/>
  <c r="F69" i="3"/>
  <c r="N97" i="3"/>
  <c r="D97" i="3"/>
  <c r="G97" i="3"/>
  <c r="O97" i="3"/>
  <c r="M97" i="3"/>
  <c r="H97" i="3"/>
  <c r="E97" i="3"/>
  <c r="F97" i="3"/>
  <c r="N113" i="3"/>
  <c r="D113" i="3"/>
  <c r="G113" i="3"/>
  <c r="O113" i="3"/>
  <c r="M113" i="3"/>
  <c r="H113" i="3"/>
  <c r="E113" i="3"/>
  <c r="F113" i="3"/>
  <c r="N129" i="3"/>
  <c r="D129" i="3"/>
  <c r="O129" i="3"/>
  <c r="M129" i="3"/>
  <c r="H129" i="3"/>
  <c r="G129" i="3"/>
  <c r="E129" i="3"/>
  <c r="F129" i="3"/>
  <c r="N145" i="3"/>
  <c r="O145" i="3"/>
  <c r="M145" i="3"/>
  <c r="F145" i="3"/>
  <c r="G145" i="3"/>
  <c r="H145" i="3"/>
  <c r="D145" i="3"/>
  <c r="E145" i="3"/>
  <c r="N161" i="3"/>
  <c r="O161" i="3"/>
  <c r="M161" i="3"/>
  <c r="F161" i="3"/>
  <c r="G161" i="3"/>
  <c r="H161" i="3"/>
  <c r="D161" i="3"/>
  <c r="E161" i="3"/>
  <c r="N19" i="3"/>
  <c r="F19" i="3"/>
  <c r="O19" i="3"/>
  <c r="G19" i="3"/>
  <c r="M19" i="3"/>
  <c r="E19" i="3"/>
  <c r="D19" i="3"/>
  <c r="H19" i="3"/>
  <c r="M83" i="3"/>
  <c r="F83" i="3"/>
  <c r="N83" i="3"/>
  <c r="G83" i="3"/>
  <c r="H83" i="3"/>
  <c r="D83" i="3"/>
  <c r="O83" i="3"/>
  <c r="E83" i="3"/>
  <c r="D38" i="3"/>
  <c r="O38" i="3"/>
  <c r="M38" i="3"/>
  <c r="N38" i="3"/>
  <c r="G38" i="3"/>
  <c r="E38" i="3"/>
  <c r="F38" i="3"/>
  <c r="H38" i="3"/>
  <c r="E33" i="3"/>
  <c r="N33" i="3"/>
  <c r="F33" i="3"/>
  <c r="H33" i="3"/>
  <c r="G33" i="3"/>
  <c r="D33" i="3"/>
  <c r="M33" i="3"/>
  <c r="O33" i="3"/>
  <c r="O92" i="3"/>
  <c r="M92" i="3"/>
  <c r="D92" i="3"/>
  <c r="E92" i="3"/>
  <c r="N92" i="3"/>
  <c r="H92" i="3"/>
  <c r="F92" i="3"/>
  <c r="G92" i="3"/>
  <c r="O108" i="3"/>
  <c r="M108" i="3"/>
  <c r="D108" i="3"/>
  <c r="E108" i="3"/>
  <c r="N108" i="3"/>
  <c r="H108" i="3"/>
  <c r="G108" i="3"/>
  <c r="F108" i="3"/>
  <c r="O124" i="3"/>
  <c r="M124" i="3"/>
  <c r="D124" i="3"/>
  <c r="E124" i="3"/>
  <c r="N124" i="3"/>
  <c r="H124" i="3"/>
  <c r="G124" i="3"/>
  <c r="F124" i="3"/>
  <c r="O140" i="3"/>
  <c r="M140" i="3"/>
  <c r="N140" i="3"/>
  <c r="G140" i="3"/>
  <c r="H140" i="3"/>
  <c r="E140" i="3"/>
  <c r="F140" i="3"/>
  <c r="D140" i="3"/>
  <c r="O156" i="3"/>
  <c r="M156" i="3"/>
  <c r="N156" i="3"/>
  <c r="G156" i="3"/>
  <c r="H156" i="3"/>
  <c r="E156" i="3"/>
  <c r="F156" i="3"/>
  <c r="D156" i="3"/>
  <c r="D9" i="3"/>
  <c r="H9" i="3"/>
  <c r="F9" i="3"/>
  <c r="N9" i="3"/>
  <c r="G9" i="3"/>
  <c r="O9" i="3"/>
  <c r="M9" i="3"/>
  <c r="E9" i="3"/>
  <c r="N28" i="3"/>
  <c r="O28" i="3"/>
  <c r="H28" i="3"/>
  <c r="M28" i="3"/>
  <c r="E28" i="3"/>
  <c r="F28" i="3"/>
  <c r="G28" i="3"/>
  <c r="D28" i="3"/>
  <c r="O173" i="3"/>
  <c r="M173" i="3"/>
  <c r="N173" i="3"/>
  <c r="D173" i="3"/>
  <c r="E173" i="3"/>
  <c r="H173" i="3"/>
  <c r="F173" i="3"/>
  <c r="G173" i="3"/>
  <c r="O180" i="3"/>
  <c r="M180" i="3"/>
  <c r="N180" i="3"/>
  <c r="G180" i="3"/>
  <c r="H180" i="3"/>
  <c r="E180" i="3"/>
  <c r="F180" i="3"/>
  <c r="D180" i="3"/>
  <c r="D66" i="3"/>
  <c r="O66" i="3"/>
  <c r="E66" i="3"/>
  <c r="H66" i="3"/>
  <c r="F66" i="3"/>
  <c r="G66" i="3"/>
  <c r="M66" i="3"/>
  <c r="N66" i="3"/>
  <c r="N169" i="3"/>
  <c r="O169" i="3"/>
  <c r="M169" i="3"/>
  <c r="F169" i="3"/>
  <c r="G169" i="3"/>
  <c r="H169" i="3"/>
  <c r="D169" i="3"/>
  <c r="E169" i="3"/>
  <c r="D55" i="3"/>
  <c r="E55" i="3"/>
  <c r="H55" i="3"/>
  <c r="O55" i="3"/>
  <c r="M55" i="3"/>
  <c r="N55" i="3"/>
  <c r="F55" i="3"/>
  <c r="G55" i="3"/>
  <c r="D34" i="3"/>
  <c r="O34" i="3"/>
  <c r="E34" i="3"/>
  <c r="F34" i="3"/>
  <c r="G34" i="3"/>
  <c r="H34" i="3"/>
  <c r="M34" i="3"/>
  <c r="N34" i="3"/>
  <c r="E13" i="3"/>
  <c r="D13" i="3"/>
  <c r="H13" i="3"/>
  <c r="F13" i="3"/>
  <c r="N13" i="3"/>
  <c r="G13" i="3"/>
  <c r="M13" i="3"/>
  <c r="O13" i="3"/>
  <c r="D77" i="3"/>
  <c r="H77" i="3"/>
  <c r="G77" i="3"/>
  <c r="O77" i="3"/>
  <c r="N77" i="3"/>
  <c r="E77" i="3"/>
  <c r="F77" i="3"/>
  <c r="M77" i="3"/>
  <c r="G99" i="3"/>
  <c r="E99" i="3"/>
  <c r="F99" i="3"/>
  <c r="N99" i="3"/>
  <c r="O99" i="3"/>
  <c r="D99" i="3"/>
  <c r="H99" i="3"/>
  <c r="M99" i="3"/>
  <c r="G115" i="3"/>
  <c r="E115" i="3"/>
  <c r="F115" i="3"/>
  <c r="N115" i="3"/>
  <c r="M115" i="3"/>
  <c r="O115" i="3"/>
  <c r="D115" i="3"/>
  <c r="H115" i="3"/>
  <c r="G131" i="3"/>
  <c r="F131" i="3"/>
  <c r="M131" i="3"/>
  <c r="O131" i="3"/>
  <c r="D131" i="3"/>
  <c r="N131" i="3"/>
  <c r="E131" i="3"/>
  <c r="H131" i="3"/>
  <c r="M171" i="3"/>
  <c r="D171" i="3"/>
  <c r="O171" i="3"/>
  <c r="E171" i="3"/>
  <c r="F171" i="3"/>
  <c r="G171" i="3"/>
  <c r="N171" i="3"/>
  <c r="H171" i="3"/>
  <c r="F40" i="3"/>
  <c r="M40" i="3"/>
  <c r="G40" i="3"/>
  <c r="N40" i="3"/>
  <c r="O40" i="3"/>
  <c r="E40" i="3"/>
  <c r="D40" i="3"/>
  <c r="H40" i="3"/>
  <c r="N58" i="3"/>
  <c r="E58" i="3"/>
  <c r="F58" i="3"/>
  <c r="O58" i="3"/>
  <c r="M58" i="3"/>
  <c r="G58" i="3"/>
  <c r="H58" i="3"/>
  <c r="D58" i="3"/>
  <c r="F8" i="3"/>
  <c r="N8" i="3"/>
  <c r="G8" i="3"/>
  <c r="O8" i="3"/>
  <c r="M8" i="3"/>
  <c r="E8" i="3"/>
  <c r="D8" i="3"/>
  <c r="H8" i="3"/>
  <c r="O21" i="3"/>
  <c r="E21" i="3"/>
  <c r="G21" i="3"/>
  <c r="D21" i="3"/>
  <c r="M21" i="3"/>
  <c r="H21" i="3"/>
  <c r="F21" i="3"/>
  <c r="N21" i="3"/>
  <c r="E85" i="3"/>
  <c r="G85" i="3"/>
  <c r="O85" i="3"/>
  <c r="M85" i="3"/>
  <c r="H85" i="3"/>
  <c r="N85" i="3"/>
  <c r="D85" i="3"/>
  <c r="F85" i="3"/>
  <c r="E101" i="3"/>
  <c r="G101" i="3"/>
  <c r="O101" i="3"/>
  <c r="M101" i="3"/>
  <c r="H101" i="3"/>
  <c r="N101" i="3"/>
  <c r="D101" i="3"/>
  <c r="F101" i="3"/>
  <c r="E117" i="3"/>
  <c r="G117" i="3"/>
  <c r="O117" i="3"/>
  <c r="M117" i="3"/>
  <c r="H117" i="3"/>
  <c r="N117" i="3"/>
  <c r="D117" i="3"/>
  <c r="F117" i="3"/>
  <c r="E133" i="3"/>
  <c r="G133" i="3"/>
  <c r="O133" i="3"/>
  <c r="M133" i="3"/>
  <c r="H133" i="3"/>
  <c r="N133" i="3"/>
  <c r="D133" i="3"/>
  <c r="F133" i="3"/>
  <c r="E10" i="3"/>
  <c r="F10" i="3"/>
  <c r="O10" i="3"/>
  <c r="M10" i="3"/>
  <c r="D10" i="3"/>
  <c r="N10" i="3"/>
  <c r="G10" i="3"/>
  <c r="H10" i="3"/>
  <c r="G47" i="3"/>
  <c r="D47" i="3"/>
  <c r="H47" i="3"/>
  <c r="E47" i="3"/>
  <c r="O47" i="3"/>
  <c r="M47" i="3"/>
  <c r="N47" i="3"/>
  <c r="F47" i="3"/>
  <c r="D7" i="3"/>
  <c r="O7" i="3"/>
  <c r="H7" i="3"/>
  <c r="F7" i="3"/>
  <c r="N7" i="3"/>
  <c r="G7" i="3"/>
  <c r="M7" i="3"/>
  <c r="E7" i="3"/>
  <c r="F15" i="3"/>
  <c r="N15" i="3"/>
  <c r="O15" i="3"/>
  <c r="M15" i="3"/>
  <c r="E15" i="3"/>
  <c r="H15" i="3"/>
  <c r="G15" i="3"/>
  <c r="D15" i="3"/>
  <c r="N29" i="3"/>
  <c r="O29" i="3"/>
  <c r="E29" i="3"/>
  <c r="D29" i="3"/>
  <c r="H29" i="3"/>
  <c r="F29" i="3"/>
  <c r="M29" i="3"/>
  <c r="G29" i="3"/>
  <c r="E87" i="3"/>
  <c r="F87" i="3"/>
  <c r="G87" i="3"/>
  <c r="M87" i="3"/>
  <c r="H87" i="3"/>
  <c r="O87" i="3"/>
  <c r="D87" i="3"/>
  <c r="N87" i="3"/>
  <c r="E103" i="3"/>
  <c r="F103" i="3"/>
  <c r="O103" i="3"/>
  <c r="N103" i="3"/>
  <c r="G103" i="3"/>
  <c r="M103" i="3"/>
  <c r="H103" i="3"/>
  <c r="D103" i="3"/>
  <c r="E119" i="3"/>
  <c r="F119" i="3"/>
  <c r="N119" i="3"/>
  <c r="D119" i="3"/>
  <c r="O119" i="3"/>
  <c r="G119" i="3"/>
  <c r="M119" i="3"/>
  <c r="H119" i="3"/>
  <c r="D74" i="3"/>
  <c r="N74" i="3"/>
  <c r="G74" i="3"/>
  <c r="E74" i="3"/>
  <c r="O74" i="3"/>
  <c r="H74" i="3"/>
  <c r="M74" i="3"/>
  <c r="F74" i="3"/>
  <c r="D50" i="3"/>
  <c r="E50" i="3"/>
  <c r="O50" i="3"/>
  <c r="F50" i="3"/>
  <c r="H50" i="3"/>
  <c r="G50" i="3"/>
  <c r="M50" i="3"/>
  <c r="N50" i="3"/>
  <c r="F72" i="3"/>
  <c r="N72" i="3"/>
  <c r="D72" i="3"/>
  <c r="H72" i="3"/>
  <c r="E72" i="3"/>
  <c r="G72" i="3"/>
  <c r="O72" i="3"/>
  <c r="M72" i="3"/>
  <c r="F18" i="3"/>
  <c r="N18" i="3"/>
  <c r="O18" i="3"/>
  <c r="G18" i="3"/>
  <c r="M18" i="3"/>
  <c r="E18" i="3"/>
  <c r="D18" i="3"/>
  <c r="H18" i="3"/>
  <c r="E37" i="3"/>
  <c r="F37" i="3"/>
  <c r="M37" i="3"/>
  <c r="G37" i="3"/>
  <c r="N37" i="3"/>
  <c r="O37" i="3"/>
  <c r="H37" i="3"/>
  <c r="D37" i="3"/>
  <c r="N89" i="3"/>
  <c r="D89" i="3"/>
  <c r="G89" i="3"/>
  <c r="O89" i="3"/>
  <c r="M89" i="3"/>
  <c r="H89" i="3"/>
  <c r="E89" i="3"/>
  <c r="F89" i="3"/>
  <c r="N105" i="3"/>
  <c r="D105" i="3"/>
  <c r="G105" i="3"/>
  <c r="O105" i="3"/>
  <c r="M105" i="3"/>
  <c r="H105" i="3"/>
  <c r="E105" i="3"/>
  <c r="F105" i="3"/>
  <c r="N121" i="3"/>
  <c r="D121" i="3"/>
  <c r="G121" i="3"/>
  <c r="O121" i="3"/>
  <c r="M121" i="3"/>
  <c r="H121" i="3"/>
  <c r="F121" i="3"/>
  <c r="E121" i="3"/>
  <c r="F16" i="3"/>
  <c r="N16" i="3"/>
  <c r="G16" i="3"/>
  <c r="O16" i="3"/>
  <c r="M16" i="3"/>
  <c r="E16" i="3"/>
  <c r="D16" i="3"/>
  <c r="H16" i="3"/>
  <c r="D187" i="3"/>
  <c r="E187" i="3"/>
  <c r="F187" i="3"/>
  <c r="N187" i="3"/>
  <c r="G187" i="3"/>
  <c r="M187" i="3"/>
  <c r="O187" i="3"/>
  <c r="H187" i="3"/>
  <c r="F79" i="3"/>
  <c r="N79" i="3"/>
  <c r="E79" i="3"/>
  <c r="M79" i="3"/>
  <c r="O79" i="3"/>
  <c r="H79" i="3"/>
  <c r="G79" i="3"/>
  <c r="D79" i="3"/>
  <c r="D32" i="3"/>
  <c r="H32" i="3"/>
  <c r="O32" i="3"/>
  <c r="E32" i="3"/>
  <c r="M32" i="3"/>
  <c r="G32" i="3"/>
  <c r="F32" i="3"/>
  <c r="N32" i="3"/>
  <c r="D45" i="3"/>
  <c r="E45" i="3"/>
  <c r="H45" i="3"/>
  <c r="M45" i="3"/>
  <c r="G45" i="3"/>
  <c r="O45" i="3"/>
  <c r="F45" i="3"/>
  <c r="N45" i="3"/>
  <c r="G91" i="3"/>
  <c r="E91" i="3"/>
  <c r="F91" i="3"/>
  <c r="H91" i="3"/>
  <c r="M91" i="3"/>
  <c r="O91" i="3"/>
  <c r="N91" i="3"/>
  <c r="D91" i="3"/>
  <c r="G107" i="3"/>
  <c r="E107" i="3"/>
  <c r="F107" i="3"/>
  <c r="M107" i="3"/>
  <c r="O107" i="3"/>
  <c r="H107" i="3"/>
  <c r="D107" i="3"/>
  <c r="N107" i="3"/>
  <c r="G123" i="3"/>
  <c r="E123" i="3"/>
  <c r="F123" i="3"/>
  <c r="N123" i="3"/>
  <c r="D123" i="3"/>
  <c r="M123" i="3"/>
  <c r="O123" i="3"/>
  <c r="H123" i="3"/>
  <c r="E64" i="3"/>
  <c r="G64" i="3"/>
  <c r="D64" i="3"/>
  <c r="H64" i="3"/>
  <c r="O64" i="3"/>
  <c r="M64" i="3"/>
  <c r="F64" i="3"/>
  <c r="N64" i="3"/>
  <c r="D23" i="3"/>
  <c r="H23" i="3"/>
  <c r="O23" i="3"/>
  <c r="F23" i="3"/>
  <c r="N23" i="3"/>
  <c r="G23" i="3"/>
  <c r="M23" i="3"/>
  <c r="E23" i="3"/>
  <c r="G71" i="3"/>
  <c r="O71" i="3"/>
  <c r="M71" i="3"/>
  <c r="E71" i="3"/>
  <c r="F71" i="3"/>
  <c r="N71" i="3"/>
  <c r="D71" i="3"/>
  <c r="H71" i="3"/>
  <c r="G82" i="3"/>
  <c r="M82" i="3"/>
  <c r="N82" i="3"/>
  <c r="O82" i="3"/>
  <c r="E82" i="3"/>
  <c r="H82" i="3"/>
  <c r="D82" i="3"/>
  <c r="F82" i="3"/>
  <c r="M39" i="3"/>
  <c r="N39" i="3"/>
  <c r="D39" i="3"/>
  <c r="F39" i="3"/>
  <c r="O39" i="3"/>
  <c r="G39" i="3"/>
  <c r="E39" i="3"/>
  <c r="H39" i="3"/>
  <c r="N53" i="3"/>
  <c r="E53" i="3"/>
  <c r="O53" i="3"/>
  <c r="H53" i="3"/>
  <c r="M53" i="3"/>
  <c r="F53" i="3"/>
  <c r="G53" i="3"/>
  <c r="D53" i="3"/>
  <c r="E93" i="3"/>
  <c r="G93" i="3"/>
  <c r="O93" i="3"/>
  <c r="M93" i="3"/>
  <c r="H93" i="3"/>
  <c r="N93" i="3"/>
  <c r="D93" i="3"/>
  <c r="F93" i="3"/>
  <c r="E109" i="3"/>
  <c r="G109" i="3"/>
  <c r="O109" i="3"/>
  <c r="M109" i="3"/>
  <c r="H109" i="3"/>
  <c r="N109" i="3"/>
  <c r="D109" i="3"/>
  <c r="F109" i="3"/>
  <c r="E125" i="3"/>
  <c r="G125" i="3"/>
  <c r="O125" i="3"/>
  <c r="M125" i="3"/>
  <c r="H125" i="3"/>
  <c r="N125" i="3"/>
  <c r="D125" i="3"/>
  <c r="F125" i="3"/>
  <c r="O141" i="3"/>
  <c r="M141" i="3"/>
  <c r="N141" i="3"/>
  <c r="D141" i="3"/>
  <c r="E141" i="3"/>
  <c r="H141" i="3"/>
  <c r="F141" i="3"/>
  <c r="G141" i="3"/>
  <c r="O157" i="3"/>
  <c r="M157" i="3"/>
  <c r="N157" i="3"/>
  <c r="D157" i="3"/>
  <c r="E157" i="3"/>
  <c r="H157" i="3"/>
  <c r="F157" i="3"/>
  <c r="G157" i="3"/>
  <c r="O197" i="3"/>
  <c r="M197" i="3"/>
  <c r="N197" i="3"/>
  <c r="D197" i="3"/>
  <c r="E197" i="3"/>
  <c r="H197" i="3"/>
  <c r="F197" i="3"/>
  <c r="G197" i="3"/>
  <c r="N67" i="3"/>
  <c r="G67" i="3"/>
  <c r="H67" i="3"/>
  <c r="E67" i="3"/>
  <c r="F67" i="3"/>
  <c r="O67" i="3"/>
  <c r="M67" i="3"/>
  <c r="D67" i="3"/>
  <c r="F22" i="3"/>
  <c r="N22" i="3"/>
  <c r="G22" i="3"/>
  <c r="O22" i="3"/>
  <c r="M22" i="3"/>
  <c r="H22" i="3"/>
  <c r="E22" i="3"/>
  <c r="D22" i="3"/>
  <c r="N177" i="3"/>
  <c r="O177" i="3"/>
  <c r="M177" i="3"/>
  <c r="F177" i="3"/>
  <c r="G177" i="3"/>
  <c r="H177" i="3"/>
  <c r="D177" i="3"/>
  <c r="E177" i="3"/>
  <c r="F88" i="3"/>
  <c r="N88" i="3"/>
  <c r="H88" i="3"/>
  <c r="O88" i="3"/>
  <c r="M88" i="3"/>
  <c r="D88" i="3"/>
  <c r="E88" i="3"/>
  <c r="G88" i="3"/>
  <c r="F104" i="3"/>
  <c r="N104" i="3"/>
  <c r="H104" i="3"/>
  <c r="O104" i="3"/>
  <c r="M104" i="3"/>
  <c r="D104" i="3"/>
  <c r="E104" i="3"/>
  <c r="G104" i="3"/>
  <c r="F120" i="3"/>
  <c r="N120" i="3"/>
  <c r="H120" i="3"/>
  <c r="O120" i="3"/>
  <c r="M120" i="3"/>
  <c r="D120" i="3"/>
  <c r="E120" i="3"/>
  <c r="G120" i="3"/>
  <c r="F136" i="3"/>
  <c r="N136" i="3"/>
  <c r="H136" i="3"/>
  <c r="O136" i="3"/>
  <c r="M136" i="3"/>
  <c r="E136" i="3"/>
  <c r="D136" i="3"/>
  <c r="G136" i="3"/>
  <c r="N152" i="3"/>
  <c r="O152" i="3"/>
  <c r="M152" i="3"/>
  <c r="D152" i="3"/>
  <c r="E152" i="3"/>
  <c r="F152" i="3"/>
  <c r="G152" i="3"/>
  <c r="H152" i="3"/>
  <c r="H175" i="3"/>
  <c r="M175" i="3"/>
  <c r="O175" i="3"/>
  <c r="N175" i="3"/>
  <c r="F175" i="3"/>
  <c r="G175" i="3"/>
  <c r="D175" i="3"/>
  <c r="E175" i="3"/>
  <c r="F12" i="3"/>
  <c r="N12" i="3"/>
  <c r="O12" i="3"/>
  <c r="G12" i="3"/>
  <c r="M12" i="3"/>
  <c r="E12" i="3"/>
  <c r="H12" i="3"/>
  <c r="D12" i="3"/>
  <c r="N76" i="3"/>
  <c r="O76" i="3"/>
  <c r="H76" i="3"/>
  <c r="F76" i="3"/>
  <c r="E76" i="3"/>
  <c r="M76" i="3"/>
  <c r="G76" i="3"/>
  <c r="D76" i="3"/>
  <c r="N176" i="3"/>
  <c r="O176" i="3"/>
  <c r="M176" i="3"/>
  <c r="D176" i="3"/>
  <c r="E176" i="3"/>
  <c r="F176" i="3"/>
  <c r="G176" i="3"/>
  <c r="H176" i="3"/>
  <c r="N192" i="3"/>
  <c r="O192" i="3"/>
  <c r="M192" i="3"/>
  <c r="D192" i="3"/>
  <c r="E192" i="3"/>
  <c r="F192" i="3"/>
  <c r="G192" i="3"/>
  <c r="H192" i="3"/>
  <c r="H143" i="3"/>
  <c r="N143" i="3"/>
  <c r="M143" i="3"/>
  <c r="F143" i="3"/>
  <c r="O143" i="3"/>
  <c r="G143" i="3"/>
  <c r="D143" i="3"/>
  <c r="E143" i="3"/>
  <c r="N159" i="3"/>
  <c r="H159" i="3"/>
  <c r="F159" i="3"/>
  <c r="G159" i="3"/>
  <c r="M159" i="3"/>
  <c r="D159" i="3"/>
  <c r="E159" i="3"/>
  <c r="O159" i="3"/>
  <c r="F11" i="3"/>
  <c r="N11" i="3"/>
  <c r="O11" i="3"/>
  <c r="M11" i="3"/>
  <c r="E11" i="3"/>
  <c r="D11" i="3"/>
  <c r="H11" i="3"/>
  <c r="G11" i="3"/>
  <c r="F75" i="3"/>
  <c r="M75" i="3"/>
  <c r="D75" i="3"/>
  <c r="G75" i="3"/>
  <c r="O75" i="3"/>
  <c r="E75" i="3"/>
  <c r="H75" i="3"/>
  <c r="N75" i="3"/>
  <c r="H30" i="3"/>
  <c r="F30" i="3"/>
  <c r="D30" i="3"/>
  <c r="G30" i="3"/>
  <c r="M30" i="3"/>
  <c r="N30" i="3"/>
  <c r="E30" i="3"/>
  <c r="O30" i="3"/>
  <c r="N193" i="3"/>
  <c r="O193" i="3"/>
  <c r="M193" i="3"/>
  <c r="F193" i="3"/>
  <c r="G193" i="3"/>
  <c r="H193" i="3"/>
  <c r="D193" i="3"/>
  <c r="E193" i="3"/>
  <c r="O90" i="3"/>
  <c r="M90" i="3"/>
  <c r="D90" i="3"/>
  <c r="F90" i="3"/>
  <c r="G90" i="3"/>
  <c r="N90" i="3"/>
  <c r="H90" i="3"/>
  <c r="E90" i="3"/>
  <c r="O106" i="3"/>
  <c r="M106" i="3"/>
  <c r="D106" i="3"/>
  <c r="F106" i="3"/>
  <c r="G106" i="3"/>
  <c r="E106" i="3"/>
  <c r="H106" i="3"/>
  <c r="N106" i="3"/>
  <c r="O122" i="3"/>
  <c r="M122" i="3"/>
  <c r="D122" i="3"/>
  <c r="F122" i="3"/>
  <c r="G122" i="3"/>
  <c r="E122" i="3"/>
  <c r="N122" i="3"/>
  <c r="H122" i="3"/>
  <c r="O138" i="3"/>
  <c r="M138" i="3"/>
  <c r="D138" i="3"/>
  <c r="F138" i="3"/>
  <c r="N138" i="3"/>
  <c r="H138" i="3"/>
  <c r="E138" i="3"/>
  <c r="G138" i="3"/>
  <c r="O154" i="3"/>
  <c r="M154" i="3"/>
  <c r="D154" i="3"/>
  <c r="N154" i="3"/>
  <c r="G154" i="3"/>
  <c r="H154" i="3"/>
  <c r="E154" i="3"/>
  <c r="F154" i="3"/>
  <c r="M191" i="3"/>
  <c r="H191" i="3"/>
  <c r="O191" i="3"/>
  <c r="F191" i="3"/>
  <c r="G191" i="3"/>
  <c r="N191" i="3"/>
  <c r="D191" i="3"/>
  <c r="E191" i="3"/>
  <c r="N20" i="3"/>
  <c r="G20" i="3"/>
  <c r="M20" i="3"/>
  <c r="E20" i="3"/>
  <c r="F20" i="3"/>
  <c r="D20" i="3"/>
  <c r="H20" i="3"/>
  <c r="O20" i="3"/>
  <c r="D84" i="3"/>
  <c r="E84" i="3"/>
  <c r="N84" i="3"/>
  <c r="H84" i="3"/>
  <c r="O84" i="3"/>
  <c r="F84" i="3"/>
  <c r="G84" i="3"/>
  <c r="M84" i="3"/>
  <c r="O178" i="3"/>
  <c r="M178" i="3"/>
  <c r="D178" i="3"/>
  <c r="G178" i="3"/>
  <c r="N178" i="3"/>
  <c r="H178" i="3"/>
  <c r="E178" i="3"/>
  <c r="F178" i="3"/>
  <c r="O194" i="3"/>
  <c r="M194" i="3"/>
  <c r="D194" i="3"/>
  <c r="G194" i="3"/>
  <c r="H194" i="3"/>
  <c r="N194" i="3"/>
  <c r="E194" i="3"/>
  <c r="F194" i="3"/>
  <c r="O196" i="3"/>
  <c r="M196" i="3"/>
  <c r="N196" i="3"/>
  <c r="G196" i="3"/>
  <c r="H196" i="3"/>
  <c r="E196" i="3"/>
  <c r="F196" i="3"/>
  <c r="D196" i="3"/>
  <c r="O147" i="3"/>
  <c r="D147" i="3"/>
  <c r="E147" i="3"/>
  <c r="F147" i="3"/>
  <c r="G147" i="3"/>
  <c r="M147" i="3"/>
  <c r="H147" i="3"/>
  <c r="N147" i="3"/>
  <c r="D163" i="3"/>
  <c r="E163" i="3"/>
  <c r="N163" i="3"/>
  <c r="F163" i="3"/>
  <c r="G163" i="3"/>
  <c r="O163" i="3"/>
  <c r="H163" i="3"/>
  <c r="M163" i="3"/>
  <c r="E27" i="3"/>
  <c r="D27" i="3"/>
  <c r="F27" i="3"/>
  <c r="G27" i="3"/>
  <c r="N27" i="3"/>
  <c r="O27" i="3"/>
  <c r="H27" i="3"/>
  <c r="M27" i="3"/>
  <c r="N179" i="3"/>
  <c r="D179" i="3"/>
  <c r="E179" i="3"/>
  <c r="F179" i="3"/>
  <c r="M179" i="3"/>
  <c r="G179" i="3"/>
  <c r="H179" i="3"/>
  <c r="O179" i="3"/>
  <c r="H46" i="3"/>
  <c r="F46" i="3"/>
  <c r="G46" i="3"/>
  <c r="M46" i="3"/>
  <c r="D46" i="3"/>
  <c r="N46" i="3"/>
  <c r="E46" i="3"/>
  <c r="O46" i="3"/>
  <c r="E49" i="3"/>
  <c r="M49" i="3"/>
  <c r="D49" i="3"/>
  <c r="H49" i="3"/>
  <c r="N49" i="3"/>
  <c r="F49" i="3"/>
  <c r="G49" i="3"/>
  <c r="O49" i="3"/>
  <c r="N94" i="3"/>
  <c r="H94" i="3"/>
  <c r="F94" i="3"/>
  <c r="G94" i="3"/>
  <c r="M94" i="3"/>
  <c r="D94" i="3"/>
  <c r="E94" i="3"/>
  <c r="O94" i="3"/>
  <c r="N110" i="3"/>
  <c r="H110" i="3"/>
  <c r="F110" i="3"/>
  <c r="G110" i="3"/>
  <c r="M110" i="3"/>
  <c r="O110" i="3"/>
  <c r="D110" i="3"/>
  <c r="E110" i="3"/>
  <c r="N126" i="3"/>
  <c r="H126" i="3"/>
  <c r="F126" i="3"/>
  <c r="G126" i="3"/>
  <c r="O126" i="3"/>
  <c r="D126" i="3"/>
  <c r="E126" i="3"/>
  <c r="M126" i="3"/>
  <c r="N142" i="3"/>
  <c r="E142" i="3"/>
  <c r="F142" i="3"/>
  <c r="G142" i="3"/>
  <c r="H142" i="3"/>
  <c r="O142" i="3"/>
  <c r="D142" i="3"/>
  <c r="M142" i="3"/>
  <c r="N158" i="3"/>
  <c r="E158" i="3"/>
  <c r="F158" i="3"/>
  <c r="G158" i="3"/>
  <c r="M158" i="3"/>
  <c r="H158" i="3"/>
  <c r="D158" i="3"/>
  <c r="O158" i="3"/>
  <c r="O17" i="3"/>
  <c r="H17" i="3"/>
  <c r="E17" i="3"/>
  <c r="N17" i="3"/>
  <c r="G17" i="3"/>
  <c r="D17" i="3"/>
  <c r="F17" i="3"/>
  <c r="M17" i="3"/>
  <c r="F36" i="3"/>
  <c r="O36" i="3"/>
  <c r="M36" i="3"/>
  <c r="E36" i="3"/>
  <c r="N36" i="3"/>
  <c r="G36" i="3"/>
  <c r="D36" i="3"/>
  <c r="H36" i="3"/>
  <c r="O189" i="3"/>
  <c r="M189" i="3"/>
  <c r="N189" i="3"/>
  <c r="D189" i="3"/>
  <c r="E189" i="3"/>
  <c r="H189" i="3"/>
  <c r="F189" i="3"/>
  <c r="G189" i="3"/>
  <c r="N182" i="3"/>
  <c r="E182" i="3"/>
  <c r="F182" i="3"/>
  <c r="G182" i="3"/>
  <c r="H182" i="3"/>
  <c r="D182" i="3"/>
  <c r="M182" i="3"/>
  <c r="O182" i="3"/>
  <c r="N198" i="3"/>
  <c r="E198" i="3"/>
  <c r="F198" i="3"/>
  <c r="M198" i="3"/>
  <c r="G198" i="3"/>
  <c r="O198" i="3"/>
  <c r="H198" i="3"/>
  <c r="D198" i="3"/>
  <c r="O149" i="3"/>
  <c r="M149" i="3"/>
  <c r="N149" i="3"/>
  <c r="D149" i="3"/>
  <c r="E149" i="3"/>
  <c r="H149" i="3"/>
  <c r="F149" i="3"/>
  <c r="G149" i="3"/>
  <c r="O165" i="3"/>
  <c r="M165" i="3"/>
  <c r="N165" i="3"/>
  <c r="D165" i="3"/>
  <c r="E165" i="3"/>
  <c r="H165" i="3"/>
  <c r="F165" i="3"/>
  <c r="G165" i="3"/>
  <c r="N35" i="3"/>
  <c r="O35" i="3"/>
  <c r="M35" i="3"/>
  <c r="F35" i="3"/>
  <c r="H35" i="3"/>
  <c r="E35" i="3"/>
  <c r="G35" i="3"/>
  <c r="D35" i="3"/>
  <c r="D195" i="3"/>
  <c r="M195" i="3"/>
  <c r="E195" i="3"/>
  <c r="O195" i="3"/>
  <c r="F195" i="3"/>
  <c r="G195" i="3"/>
  <c r="N195" i="3"/>
  <c r="H195" i="3"/>
  <c r="D54" i="3"/>
  <c r="O54" i="3"/>
  <c r="M54" i="3"/>
  <c r="N54" i="3"/>
  <c r="G54" i="3"/>
  <c r="H54" i="3"/>
  <c r="E54" i="3"/>
  <c r="F54" i="3"/>
  <c r="E65" i="3"/>
  <c r="D65" i="3"/>
  <c r="H65" i="3"/>
  <c r="F65" i="3"/>
  <c r="G65" i="3"/>
  <c r="M65" i="3"/>
  <c r="N65" i="3"/>
  <c r="O65" i="3"/>
  <c r="F96" i="3"/>
  <c r="N96" i="3"/>
  <c r="H96" i="3"/>
  <c r="O96" i="3"/>
  <c r="M96" i="3"/>
  <c r="D96" i="3"/>
  <c r="E96" i="3"/>
  <c r="G96" i="3"/>
  <c r="F112" i="3"/>
  <c r="N112" i="3"/>
  <c r="H112" i="3"/>
  <c r="O112" i="3"/>
  <c r="M112" i="3"/>
  <c r="D112" i="3"/>
  <c r="E112" i="3"/>
  <c r="G112" i="3"/>
  <c r="F128" i="3"/>
  <c r="N128" i="3"/>
  <c r="H128" i="3"/>
  <c r="O128" i="3"/>
  <c r="M128" i="3"/>
  <c r="D128" i="3"/>
  <c r="E128" i="3"/>
  <c r="G128" i="3"/>
  <c r="N144" i="3"/>
  <c r="O144" i="3"/>
  <c r="M144" i="3"/>
  <c r="D144" i="3"/>
  <c r="E144" i="3"/>
  <c r="F144" i="3"/>
  <c r="G144" i="3"/>
  <c r="H144" i="3"/>
  <c r="N160" i="3"/>
  <c r="O160" i="3"/>
  <c r="M160" i="3"/>
  <c r="D160" i="3"/>
  <c r="E160" i="3"/>
  <c r="F160" i="3"/>
  <c r="G160" i="3"/>
  <c r="H160" i="3"/>
  <c r="G25" i="3"/>
  <c r="E25" i="3"/>
  <c r="H25" i="3"/>
  <c r="M25" i="3"/>
  <c r="O25" i="3"/>
  <c r="N25" i="3"/>
  <c r="F25" i="3"/>
  <c r="D25" i="3"/>
  <c r="H44" i="3"/>
  <c r="E44" i="3"/>
  <c r="F44" i="3"/>
  <c r="M44" i="3"/>
  <c r="G44" i="3"/>
  <c r="D44" i="3"/>
  <c r="N44" i="3"/>
  <c r="O44" i="3"/>
  <c r="N168" i="3"/>
  <c r="O168" i="3"/>
  <c r="M168" i="3"/>
  <c r="D168" i="3"/>
  <c r="E168" i="3"/>
  <c r="F168" i="3"/>
  <c r="G168" i="3"/>
  <c r="H168" i="3"/>
  <c r="N184" i="3"/>
  <c r="O184" i="3"/>
  <c r="M184" i="3"/>
  <c r="D184" i="3"/>
  <c r="E184" i="3"/>
  <c r="F184" i="3"/>
  <c r="G184" i="3"/>
  <c r="H184" i="3"/>
  <c r="N200" i="3"/>
  <c r="O200" i="3"/>
  <c r="M200" i="3"/>
  <c r="D200" i="3"/>
  <c r="E200" i="3"/>
  <c r="F200" i="3"/>
  <c r="G200" i="3"/>
  <c r="H200" i="3"/>
  <c r="W7" i="3"/>
  <c r="W15" i="3"/>
  <c r="W6" i="3"/>
  <c r="W5" i="3"/>
  <c r="W9" i="3"/>
  <c r="W13" i="3"/>
  <c r="W14" i="3"/>
  <c r="W11" i="3"/>
  <c r="W10" i="3"/>
  <c r="O12" i="1"/>
</calcChain>
</file>

<file path=xl/sharedStrings.xml><?xml version="1.0" encoding="utf-8"?>
<sst xmlns="http://schemas.openxmlformats.org/spreadsheetml/2006/main" count="329" uniqueCount="134">
  <si>
    <t>金額合計</t>
    <phoneticPr fontId="2"/>
  </si>
  <si>
    <t>貴社名</t>
    <rPh sb="0" eb="2">
      <t>キシャ</t>
    </rPh>
    <rPh sb="2" eb="3">
      <t>メイ</t>
    </rPh>
    <phoneticPr fontId="2"/>
  </si>
  <si>
    <t>代表電話番号</t>
    <rPh sb="0" eb="2">
      <t>ダイヒョウ</t>
    </rPh>
    <rPh sb="2" eb="4">
      <t>デンワ</t>
    </rPh>
    <rPh sb="4" eb="6">
      <t>バンゴウ</t>
    </rPh>
    <phoneticPr fontId="2"/>
  </si>
  <si>
    <t>ご注文者氏名</t>
    <rPh sb="1" eb="3">
      <t>チュウモン</t>
    </rPh>
    <rPh sb="3" eb="4">
      <t>シャ</t>
    </rPh>
    <rPh sb="4" eb="6">
      <t>シメイ</t>
    </rPh>
    <phoneticPr fontId="2"/>
  </si>
  <si>
    <t>お受取店舗</t>
    <rPh sb="1" eb="2">
      <t>ウ</t>
    </rPh>
    <rPh sb="2" eb="3">
      <t>ト</t>
    </rPh>
    <rPh sb="3" eb="5">
      <t>テンポ</t>
    </rPh>
    <phoneticPr fontId="2"/>
  </si>
  <si>
    <t>お受取者　氏名</t>
    <rPh sb="1" eb="2">
      <t>ウ</t>
    </rPh>
    <rPh sb="2" eb="3">
      <t>ト</t>
    </rPh>
    <rPh sb="3" eb="4">
      <t>シャ</t>
    </rPh>
    <rPh sb="5" eb="7">
      <t>シメイ</t>
    </rPh>
    <phoneticPr fontId="2"/>
  </si>
  <si>
    <t>ご連絡先</t>
    <rPh sb="1" eb="3">
      <t>レンラク</t>
    </rPh>
    <rPh sb="3" eb="4">
      <t>サキ</t>
    </rPh>
    <phoneticPr fontId="2"/>
  </si>
  <si>
    <t>※ご希望の台数をご記入ください。</t>
    <rPh sb="2" eb="4">
      <t>キボウ</t>
    </rPh>
    <rPh sb="5" eb="7">
      <t>ダイスウ</t>
    </rPh>
    <rPh sb="9" eb="11">
      <t>キニュウ</t>
    </rPh>
    <phoneticPr fontId="2"/>
  </si>
  <si>
    <t>お支払い方法</t>
    <rPh sb="1" eb="3">
      <t>シハラ</t>
    </rPh>
    <rPh sb="4" eb="6">
      <t>ホウホウ</t>
    </rPh>
    <phoneticPr fontId="2"/>
  </si>
  <si>
    <t>↓上記で「お振込でお支払い」を選択した場合は請求書の送付先をご記入ください。</t>
    <rPh sb="1" eb="3">
      <t>ジョウキ</t>
    </rPh>
    <rPh sb="6" eb="8">
      <t>フリコ</t>
    </rPh>
    <rPh sb="10" eb="12">
      <t>シハラ</t>
    </rPh>
    <rPh sb="15" eb="17">
      <t>センタク</t>
    </rPh>
    <rPh sb="19" eb="21">
      <t>バアイ</t>
    </rPh>
    <rPh sb="22" eb="25">
      <t>セイキュウショ</t>
    </rPh>
    <rPh sb="26" eb="29">
      <t>ソウフサキ</t>
    </rPh>
    <rPh sb="31" eb="33">
      <t>キニュウ</t>
    </rPh>
    <phoneticPr fontId="2"/>
  </si>
  <si>
    <t>住所</t>
    <rPh sb="0" eb="2">
      <t>ジュウショ</t>
    </rPh>
    <phoneticPr fontId="2"/>
  </si>
  <si>
    <t>ご注文者情報</t>
    <rPh sb="1" eb="3">
      <t>チュウモン</t>
    </rPh>
    <rPh sb="3" eb="4">
      <t>シャ</t>
    </rPh>
    <rPh sb="4" eb="6">
      <t>ジョウホウ</t>
    </rPh>
    <phoneticPr fontId="2"/>
  </si>
  <si>
    <t>ご注文内容</t>
    <rPh sb="1" eb="3">
      <t>チュウモン</t>
    </rPh>
    <rPh sb="3" eb="5">
      <t>ナイヨウ</t>
    </rPh>
    <phoneticPr fontId="2"/>
  </si>
  <si>
    <t>金額</t>
    <rPh sb="0" eb="2">
      <t>キンガク</t>
    </rPh>
    <phoneticPr fontId="2"/>
  </si>
  <si>
    <t>ハートブレッドアンティーク イオンモール熱田店</t>
  </si>
  <si>
    <t>ハートブレッドアンティーク 春日井店</t>
  </si>
  <si>
    <t>ハートブレッドアンティーク イオンモール常滑店</t>
  </si>
  <si>
    <t>ハートブレッドアンティーク イトーヨーカドー赤羽店</t>
  </si>
  <si>
    <t>HBA店舗</t>
    <rPh sb="3" eb="5">
      <t>テンポ</t>
    </rPh>
    <phoneticPr fontId="2"/>
  </si>
  <si>
    <t>PINEDE店舗</t>
    <rPh sb="6" eb="8">
      <t>テンポ</t>
    </rPh>
    <phoneticPr fontId="2"/>
  </si>
  <si>
    <t>ピネード 稲沢店</t>
  </si>
  <si>
    <t>ピネード 植田店</t>
  </si>
  <si>
    <t>ピネード 東浦店</t>
  </si>
  <si>
    <t>ピネード 徳重店</t>
  </si>
  <si>
    <t>ピネード イオンモール長久手店</t>
  </si>
  <si>
    <t>ピネード プライムツリー赤池店</t>
  </si>
  <si>
    <t>ピネード 伊勢原店</t>
  </si>
  <si>
    <t>ピネード 有明ガーデン店</t>
  </si>
  <si>
    <t>ピネード 田園調布店</t>
  </si>
  <si>
    <t>end</t>
    <phoneticPr fontId="2"/>
  </si>
  <si>
    <t>お受取日</t>
    <rPh sb="1" eb="2">
      <t>ウ</t>
    </rPh>
    <rPh sb="2" eb="3">
      <t>ト</t>
    </rPh>
    <phoneticPr fontId="2"/>
  </si>
  <si>
    <t>お受取時間</t>
    <rPh sb="1" eb="2">
      <t>ウ</t>
    </rPh>
    <rPh sb="2" eb="3">
      <t>ト</t>
    </rPh>
    <rPh sb="3" eb="5">
      <t>ジカン</t>
    </rPh>
    <phoneticPr fontId="2"/>
  </si>
  <si>
    <t>山田　太郎</t>
    <rPh sb="0" eb="2">
      <t>ヤマダ</t>
    </rPh>
    <rPh sb="3" eb="5">
      <t>タロウ</t>
    </rPh>
    <phoneticPr fontId="2"/>
  </si>
  <si>
    <t>自動計算されます</t>
    <rPh sb="0" eb="2">
      <t>ジドウ</t>
    </rPh>
    <rPh sb="2" eb="4">
      <t>ケイサン</t>
    </rPh>
    <phoneticPr fontId="2"/>
  </si>
  <si>
    <t>合計台数</t>
    <rPh sb="0" eb="2">
      <t>ゴウケイ</t>
    </rPh>
    <rPh sb="2" eb="4">
      <t>ダイスウ</t>
    </rPh>
    <phoneticPr fontId="2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</si>
  <si>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2"/>
  </si>
  <si>
    <t>（記入例）</t>
    <rPh sb="1" eb="3">
      <t>キニュウ</t>
    </rPh>
    <rPh sb="3" eb="4">
      <t>レイ</t>
    </rPh>
    <phoneticPr fontId="2"/>
  </si>
  <si>
    <t>アンティーク　クリスマスケーキ注文票</t>
    <rPh sb="15" eb="17">
      <t>チュウモン</t>
    </rPh>
    <rPh sb="17" eb="18">
      <t>ヒョウ</t>
    </rPh>
    <phoneticPr fontId="2"/>
  </si>
  <si>
    <t>ピネード　Xmasケーキ注文票</t>
    <rPh sb="12" eb="14">
      <t>チュウモン</t>
    </rPh>
    <rPh sb="14" eb="15">
      <t>ヒョウ</t>
    </rPh>
    <phoneticPr fontId="2"/>
  </si>
  <si>
    <t>お客様へ返信</t>
  </si>
  <si>
    <t>ノベルティ</t>
  </si>
  <si>
    <t>注文日</t>
  </si>
  <si>
    <t>企業・団体名</t>
  </si>
  <si>
    <t>貴社代表電話番号</t>
  </si>
  <si>
    <t>お名前</t>
  </si>
  <si>
    <t>電話番号</t>
  </si>
  <si>
    <t>メールアドレス</t>
  </si>
  <si>
    <t>お受取者 氏名</t>
  </si>
  <si>
    <t>お受取店舗</t>
  </si>
  <si>
    <t>お受取日</t>
  </si>
  <si>
    <t>お支払い方法</t>
  </si>
  <si>
    <t>郵便番号</t>
  </si>
  <si>
    <t>住所</t>
  </si>
  <si>
    <t>金額合計</t>
  </si>
  <si>
    <t>Email</t>
    <phoneticPr fontId="2"/>
  </si>
  <si>
    <t>合計金額（税込）</t>
    <rPh sb="0" eb="2">
      <t>ゴウケイ</t>
    </rPh>
    <rPh sb="2" eb="4">
      <t>キンガク</t>
    </rPh>
    <rPh sb="5" eb="7">
      <t>ゼイコ</t>
    </rPh>
    <phoneticPr fontId="2"/>
  </si>
  <si>
    <t>お受取時間</t>
  </si>
  <si>
    <t>〒（ﾊｲﾌﾝ無し）</t>
    <rPh sb="6" eb="7">
      <t>ナシ</t>
    </rPh>
    <phoneticPr fontId="2"/>
  </si>
  <si>
    <t>ピネード 社台店</t>
    <phoneticPr fontId="2"/>
  </si>
  <si>
    <t>〒（ﾊｲﾌﾝ無し）</t>
    <rPh sb="6" eb="7">
      <t>ナシ</t>
    </rPh>
    <phoneticPr fontId="2"/>
  </si>
  <si>
    <t>A. 苺のショートケーキ 5号【税込4,900円】</t>
  </si>
  <si>
    <t>B. 苺のショートケーキ 6号【税込5,800円】</t>
  </si>
  <si>
    <t>C. 苺のショートケーキ 7号【税込6,700円】</t>
  </si>
  <si>
    <t>D. チョコレートケーキ 5号【税込4,500円】</t>
  </si>
  <si>
    <t>E.スノーマン 5号【税込4,900円】</t>
  </si>
  <si>
    <t>F. ブッシュ・ド・ノエル【税込4,700円】</t>
  </si>
  <si>
    <t>G. ピネードショコラ 5号【税込4,000円】</t>
  </si>
  <si>
    <t>H. チーズケーキ 5号【税込4,000円】</t>
  </si>
  <si>
    <t>I.苺のリースタルト 7号【税込7,800円】</t>
  </si>
  <si>
    <t>J. グランドクリスマス【税込19,000円】</t>
  </si>
  <si>
    <r>
      <t>A. ANTIQUE</t>
    </r>
    <r>
      <rPr>
        <sz val="10"/>
        <rFont val="ＭＳ ゴシック"/>
        <family val="3"/>
        <charset val="128"/>
      </rPr>
      <t>ホワイトショートケーキ</t>
    </r>
    <r>
      <rPr>
        <sz val="10"/>
        <rFont val="Arial"/>
        <family val="2"/>
      </rPr>
      <t>2021</t>
    </r>
    <r>
      <rPr>
        <sz val="10"/>
        <rFont val="ＭＳ ゴシック"/>
        <family val="3"/>
        <charset val="128"/>
      </rPr>
      <t>【税込</t>
    </r>
    <r>
      <rPr>
        <sz val="10"/>
        <rFont val="Arial"/>
        <family val="2"/>
      </rPr>
      <t>4,482</t>
    </r>
    <r>
      <rPr>
        <sz val="10"/>
        <rFont val="ＭＳ ゴシック"/>
        <family val="3"/>
        <charset val="128"/>
      </rPr>
      <t>円】</t>
    </r>
    <phoneticPr fontId="2"/>
  </si>
  <si>
    <r>
      <t>B. AMTIQUE</t>
    </r>
    <r>
      <rPr>
        <sz val="10"/>
        <rFont val="ＭＳ ゴシック"/>
        <family val="3"/>
        <charset val="128"/>
      </rPr>
      <t>チョコレートケーキ</t>
    </r>
    <r>
      <rPr>
        <sz val="10"/>
        <rFont val="Arial"/>
        <family val="2"/>
      </rPr>
      <t>2021</t>
    </r>
    <r>
      <rPr>
        <sz val="10"/>
        <rFont val="ＭＳ ゴシック"/>
        <family val="3"/>
        <charset val="128"/>
      </rPr>
      <t>【税込</t>
    </r>
    <r>
      <rPr>
        <sz val="10"/>
        <rFont val="Arial"/>
        <family val="2"/>
      </rPr>
      <t>4,482</t>
    </r>
    <r>
      <rPr>
        <sz val="10"/>
        <rFont val="ＭＳ ゴシック"/>
        <family val="3"/>
        <charset val="128"/>
      </rPr>
      <t>円】</t>
    </r>
    <phoneticPr fontId="2"/>
  </si>
  <si>
    <r>
      <t>C. Xmas</t>
    </r>
    <r>
      <rPr>
        <sz val="10"/>
        <rFont val="ＭＳ ゴシック"/>
        <family val="3"/>
        <charset val="128"/>
      </rPr>
      <t>ねこねこ</t>
    </r>
    <r>
      <rPr>
        <sz val="10"/>
        <rFont val="Arial"/>
        <family val="2"/>
      </rPr>
      <t>W</t>
    </r>
    <r>
      <rPr>
        <sz val="10"/>
        <rFont val="ＭＳ ゴシック"/>
        <family val="3"/>
        <charset val="128"/>
      </rPr>
      <t>チーズケーキ【税込</t>
    </r>
    <r>
      <rPr>
        <sz val="10"/>
        <rFont val="Arial"/>
        <family val="2"/>
      </rPr>
      <t>2,970</t>
    </r>
    <r>
      <rPr>
        <sz val="10"/>
        <rFont val="ＭＳ ゴシック"/>
        <family val="3"/>
        <charset val="128"/>
      </rPr>
      <t>円】</t>
    </r>
    <phoneticPr fontId="2"/>
  </si>
  <si>
    <t>ハートブレッドアンティーク モレラ岐阜店</t>
  </si>
  <si>
    <t>ハートブレッドアンティーク イオンモール東浦店</t>
  </si>
  <si>
    <t>ハートブレッドアンティーク イオンモール鈴鹿店</t>
  </si>
  <si>
    <t>ハートブレッドアンティーク イオンモール堺鉄砲町店</t>
  </si>
  <si>
    <t>ハートブレッドアンティーク イオンモール北戸田店</t>
  </si>
  <si>
    <t>ハートブレッドアンティーク イオンモール和歌山店</t>
    <phoneticPr fontId="2"/>
  </si>
  <si>
    <t>アンドアンティーク 栄店</t>
    <phoneticPr fontId="2"/>
  </si>
  <si>
    <t>ピネード 青葉台店</t>
  </si>
  <si>
    <t>ピネード 春日井店</t>
  </si>
  <si>
    <t>ピネード イオンモール木曽川店</t>
  </si>
  <si>
    <t>ピネード 近鉄四日市店</t>
  </si>
  <si>
    <t>ハートブレッドアンティーク プライムツリー赤池店</t>
    <phoneticPr fontId="2"/>
  </si>
  <si>
    <t>ハートブレッドアンティーク イオンモール津田沼店</t>
    <phoneticPr fontId="2"/>
  </si>
  <si>
    <t>ハートブレッドアンティーク 鶴ヶ島店</t>
    <phoneticPr fontId="2"/>
  </si>
  <si>
    <t>ハートブレッドアンティーク　鶴ヶ島店</t>
  </si>
  <si>
    <t>ハートブレッドアンティーク　イオンモール春日部店</t>
  </si>
  <si>
    <t>ハートブレッドアンティーク　イオンレイクタウンkaze店</t>
  </si>
  <si>
    <t>ハートブレッドアンティーク　イオンモール北戸田店</t>
  </si>
  <si>
    <t>ハートブレッドアンティーク　イオンモール上尾店</t>
  </si>
  <si>
    <t>ハートブレッドアンティーク　イオンモール羽生店</t>
  </si>
  <si>
    <t>ハートブレッドアンティーク　伊勢原店</t>
  </si>
  <si>
    <t>ハートブレッドアンティーク　イトーヨーカドー大森店</t>
  </si>
  <si>
    <t>ハートブレッドアンティーク　イオンモールむさし村山店</t>
  </si>
  <si>
    <t>ハートブレッドアンティーク　イオンモール日の出店</t>
  </si>
  <si>
    <t>ハートブレッドアンティーク　イオンモール新利府南館店</t>
  </si>
  <si>
    <t>ハートブレッドアンティーク　銀座店</t>
  </si>
  <si>
    <t>ハートブレッドアンティーク　イオンモール八千代緑が丘店</t>
  </si>
  <si>
    <t>ハートブレッドアンティーク　イオンモール津田沼店</t>
  </si>
  <si>
    <t>ハートブレッドアンティーク　アリオ北砂店</t>
  </si>
  <si>
    <t>ハートブレッドアンティーク　アリオ市原店</t>
  </si>
  <si>
    <t>ハートブレッドアンティーク　イトーヨーカドー木場店</t>
  </si>
  <si>
    <t>ハートブレッドアンティーク　イオンモール東浦店</t>
  </si>
  <si>
    <t>ハートブレッドアンティーク　イオンモール白山店</t>
  </si>
  <si>
    <t>ハートブレッドアンティーク　イオンモール浜松市野店</t>
  </si>
  <si>
    <t>ハートブレッドアンティーク　イオンモール岡崎店</t>
  </si>
  <si>
    <t>ハートブレッドアンティーク　豊田店</t>
  </si>
  <si>
    <t>ハートブレッドアンティーク　プライムツリー赤池店</t>
  </si>
  <si>
    <t>ハートブレッドアンティーク　北岡崎店</t>
  </si>
  <si>
    <t>ハートブレッドアンティーク　四日市店</t>
  </si>
  <si>
    <t>ハートブレッドアンティーク　イオンモール鈴鹿店</t>
  </si>
  <si>
    <t>ハートブレッドアンティーク　モレラ岐阜店</t>
  </si>
  <si>
    <t>ハートブレッドアンティーク　静岡パルシェ店</t>
  </si>
  <si>
    <t>ハートブレッドアンティーク　あべのキューズモール店</t>
  </si>
  <si>
    <t>ハートブレッドアンティーク　イオンモール四條畷店</t>
  </si>
  <si>
    <t>ハートブレッドアンティーク　イオンモール堺鉄砲町店</t>
  </si>
  <si>
    <t>ハートブレッドアンティーク　イオンモール伊丹店</t>
  </si>
  <si>
    <t>ハートブレッドアンティーク　イオンモール大日店</t>
  </si>
  <si>
    <t>ハートブレッドアンティーク　イオンモール和歌山店</t>
  </si>
  <si>
    <t>ハートブレッドアンティーク　ゆめタウン徳島店</t>
  </si>
  <si>
    <t>ハートブレッドアンティーク　イオンモール徳島店</t>
  </si>
  <si>
    <t>ハートブレッドアンティーク　ゆめタウン広島店</t>
  </si>
  <si>
    <t>ハートブレッドアンティーク　イオンモール高知店</t>
  </si>
  <si>
    <t>ハートブレッドアンティーク　アリオ倉敷店</t>
  </si>
  <si>
    <t>　豊田店</t>
  </si>
  <si>
    <t>ahc_xmas@all-hearts.co.jp</t>
  </si>
  <si>
    <t>へメールにてご送付ください。</t>
  </si>
  <si>
    <t>ご不明な点がございましたら、下記ご連絡先にお問い合わせください。</t>
  </si>
  <si>
    <t>Email:ahc_xmas@all-hearts.co.jp</t>
  </si>
  <si>
    <t>TEL:052-218-4800（お電話口で「総務課」宛とお伝えください）</t>
  </si>
  <si>
    <t>Excel 注文票 の使い方</t>
    <rPh sb="11" eb="12">
      <t>ツカ</t>
    </rPh>
    <rPh sb="13" eb="14">
      <t>カタ</t>
    </rPh>
    <phoneticPr fontId="2"/>
  </si>
  <si>
    <t>注文内容をご記入後</t>
    <rPh sb="0" eb="4">
      <t>チュウモンナイヨウ</t>
    </rPh>
    <rPh sb="6" eb="9">
      <t>キニュウゴ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</si>
</sst>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0_);[Red]\(0\)"/>
    <numFmt numFmtId="178" formatCode="h:mm;@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theme="9" tint="0.39997558519241921"/>
      <name val="游ゴシック"/>
      <family val="3"/>
      <charset val="128"/>
      <scheme val="minor"/>
    </font>
    <font>
      <b/>
      <sz val="14"/>
      <color theme="9" tint="0.39997558519241921"/>
      <name val="游ゴシック"/>
      <family val="3"/>
      <charset val="128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ＭＳ 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3" xfId="0" applyFill="1" applyBorder="1">
      <alignment vertical="center"/>
    </xf>
    <xf numFmtId="0" fontId="6" fillId="0" borderId="0" xfId="0" applyFont="1">
      <alignment vertical="center"/>
    </xf>
    <xf numFmtId="0" fontId="0" fillId="4" borderId="10" xfId="0" applyFill="1" applyBorder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56" fontId="0" fillId="4" borderId="10" xfId="0" applyNumberFormat="1" applyFill="1" applyBorder="1">
      <alignment vertical="center"/>
    </xf>
    <xf numFmtId="20" fontId="0" fillId="4" borderId="10" xfId="0" applyNumberFormat="1" applyFill="1" applyBorder="1">
      <alignment vertical="center"/>
    </xf>
    <xf numFmtId="0" fontId="0" fillId="3" borderId="10" xfId="0" applyFill="1" applyBorder="1">
      <alignment vertical="center"/>
    </xf>
    <xf numFmtId="0" fontId="5" fillId="0" borderId="0" xfId="0" applyFont="1">
      <alignment vertical="center"/>
    </xf>
    <xf numFmtId="176" fontId="0" fillId="0" borderId="10" xfId="0" applyNumberFormat="1" applyBorder="1">
      <alignment vertical="center"/>
    </xf>
    <xf numFmtId="0" fontId="7" fillId="0" borderId="0" xfId="0" applyFont="1">
      <alignment vertical="center"/>
    </xf>
    <xf numFmtId="0" fontId="0" fillId="4" borderId="11" xfId="0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5" borderId="14" xfId="0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22" fontId="0" fillId="0" borderId="0" xfId="0" applyNumberFormat="1">
      <alignment vertical="center"/>
    </xf>
    <xf numFmtId="2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>
      <alignment vertical="center"/>
    </xf>
    <xf numFmtId="14" fontId="1" fillId="6" borderId="14" xfId="0" applyNumberFormat="1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1" fillId="6" borderId="14" xfId="0" applyNumberFormat="1" applyFont="1" applyFill="1" applyBorder="1" applyAlignment="1">
      <alignment wrapText="1"/>
    </xf>
    <xf numFmtId="0" fontId="0" fillId="0" borderId="10" xfId="0" applyFill="1" applyBorder="1" applyProtection="1">
      <alignment vertical="center"/>
      <protection locked="0"/>
    </xf>
    <xf numFmtId="56" fontId="0" fillId="0" borderId="10" xfId="0" applyNumberFormat="1" applyFill="1" applyBorder="1" applyProtection="1">
      <alignment vertical="center"/>
      <protection locked="0"/>
    </xf>
    <xf numFmtId="20" fontId="0" fillId="0" borderId="10" xfId="0" applyNumberFormat="1" applyFill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176" fontId="0" fillId="4" borderId="10" xfId="1" applyNumberFormat="1" applyFont="1" applyFill="1" applyBorder="1">
      <alignment vertical="center"/>
    </xf>
    <xf numFmtId="176" fontId="0" fillId="0" borderId="10" xfId="0" applyNumberFormat="1" applyBorder="1" applyProtection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7" borderId="10" xfId="0" applyFill="1" applyBorder="1" applyProtection="1">
      <alignment vertical="center"/>
      <protection locked="0"/>
    </xf>
    <xf numFmtId="56" fontId="0" fillId="7" borderId="10" xfId="0" applyNumberFormat="1" applyFill="1" applyBorder="1">
      <alignment vertical="center"/>
    </xf>
    <xf numFmtId="20" fontId="0" fillId="7" borderId="10" xfId="0" applyNumberFormat="1" applyFill="1" applyBorder="1">
      <alignment vertical="center"/>
    </xf>
    <xf numFmtId="0" fontId="0" fillId="7" borderId="10" xfId="0" applyFill="1" applyBorder="1">
      <alignment vertical="center"/>
    </xf>
    <xf numFmtId="176" fontId="0" fillId="7" borderId="10" xfId="1" applyNumberFormat="1" applyFont="1" applyFill="1" applyBorder="1" applyProtection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A1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A14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442913</xdr:colOff>
          <xdr:row>13</xdr:row>
          <xdr:rowOff>214313</xdr:rowOff>
        </xdr:from>
        <xdr:to>
          <xdr:col>10</xdr:col>
          <xdr:colOff>228600</xdr:colOff>
          <xdr:row>15</xdr:row>
          <xdr:rowOff>219075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664028</xdr:colOff>
      <xdr:row>14</xdr:row>
      <xdr:rowOff>32657</xdr:rowOff>
    </xdr:from>
    <xdr:to>
      <xdr:col>7</xdr:col>
      <xdr:colOff>1404256</xdr:colOff>
      <xdr:row>15</xdr:row>
      <xdr:rowOff>217714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8368" y="3499757"/>
          <a:ext cx="2370908" cy="413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店頭でお支払い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</xdr:row>
          <xdr:rowOff>228600</xdr:rowOff>
        </xdr:from>
        <xdr:to>
          <xdr:col>7</xdr:col>
          <xdr:colOff>1038225</xdr:colOff>
          <xdr:row>15</xdr:row>
          <xdr:rowOff>219075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903512</xdr:colOff>
      <xdr:row>14</xdr:row>
      <xdr:rowOff>21770</xdr:rowOff>
    </xdr:from>
    <xdr:to>
      <xdr:col>10</xdr:col>
      <xdr:colOff>76197</xdr:colOff>
      <xdr:row>15</xdr:row>
      <xdr:rowOff>206827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195852" y="3488870"/>
          <a:ext cx="2007325" cy="413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お振込でお支払い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442913</xdr:colOff>
          <xdr:row>13</xdr:row>
          <xdr:rowOff>214313</xdr:rowOff>
        </xdr:from>
        <xdr:to>
          <xdr:col>10</xdr:col>
          <xdr:colOff>238125</xdr:colOff>
          <xdr:row>15</xdr:row>
          <xdr:rowOff>214313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664028</xdr:colOff>
      <xdr:row>14</xdr:row>
      <xdr:rowOff>32657</xdr:rowOff>
    </xdr:from>
    <xdr:to>
      <xdr:col>7</xdr:col>
      <xdr:colOff>1404256</xdr:colOff>
      <xdr:row>15</xdr:row>
      <xdr:rowOff>217714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276599" y="2579914"/>
          <a:ext cx="2002971" cy="413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店頭でお支払い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</xdr:row>
          <xdr:rowOff>228600</xdr:rowOff>
        </xdr:from>
        <xdr:to>
          <xdr:col>7</xdr:col>
          <xdr:colOff>1028700</xdr:colOff>
          <xdr:row>15</xdr:row>
          <xdr:rowOff>214313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903512</xdr:colOff>
      <xdr:row>14</xdr:row>
      <xdr:rowOff>21770</xdr:rowOff>
    </xdr:from>
    <xdr:to>
      <xdr:col>10</xdr:col>
      <xdr:colOff>76197</xdr:colOff>
      <xdr:row>15</xdr:row>
      <xdr:rowOff>206827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93969" y="2569027"/>
          <a:ext cx="2002971" cy="413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/>
            <a:t>お振込でお支払い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3"/>
  <sheetViews>
    <sheetView showGridLines="0" tabSelected="1" workbookViewId="0">
      <selection activeCell="E9" sqref="E9"/>
    </sheetView>
  </sheetViews>
  <sheetFormatPr defaultRowHeight="17.649999999999999" x14ac:dyDescent="0.7"/>
  <sheetData>
    <row r="5" spans="3:3" ht="32.25" x14ac:dyDescent="0.7">
      <c r="C5" s="73" t="s">
        <v>132</v>
      </c>
    </row>
    <row r="7" spans="3:3" x14ac:dyDescent="0.7">
      <c r="C7" t="s">
        <v>133</v>
      </c>
    </row>
    <row r="8" spans="3:3" x14ac:dyDescent="0.7">
      <c r="C8" t="s">
        <v>127</v>
      </c>
    </row>
    <row r="9" spans="3:3" x14ac:dyDescent="0.7">
      <c r="C9" t="s">
        <v>128</v>
      </c>
    </row>
    <row r="11" spans="3:3" x14ac:dyDescent="0.7">
      <c r="C11" t="s">
        <v>129</v>
      </c>
    </row>
    <row r="12" spans="3:3" x14ac:dyDescent="0.7">
      <c r="C12" t="s">
        <v>130</v>
      </c>
    </row>
    <row r="13" spans="3:3" x14ac:dyDescent="0.7">
      <c r="C13" t="s">
        <v>131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Y174"/>
  <sheetViews>
    <sheetView showGridLines="0" view="pageBreakPreview" topLeftCell="D5" zoomScale="85" zoomScaleNormal="40" zoomScaleSheetLayoutView="85" workbookViewId="0">
      <selection activeCell="E34" sqref="E34"/>
    </sheetView>
  </sheetViews>
  <sheetFormatPr defaultColWidth="8.6875" defaultRowHeight="17.649999999999999" outlineLevelRow="1" outlineLevelCol="1" x14ac:dyDescent="0.7"/>
  <cols>
    <col min="1" max="3" width="8.6875" style="2" hidden="1" customWidth="1" outlineLevel="1"/>
    <col min="4" max="4" width="8.6875" collapsed="1"/>
    <col min="5" max="5" width="20.5" customWidth="1"/>
    <col min="6" max="7" width="10.6875" customWidth="1"/>
    <col min="8" max="14" width="18.625" customWidth="1"/>
    <col min="15" max="20" width="16.625" customWidth="1"/>
    <col min="21" max="22" width="8.6875" style="2"/>
    <col min="23" max="33" width="8.6875" style="2" hidden="1" customWidth="1" outlineLevel="1"/>
    <col min="34" max="34" width="8.6875" style="2" collapsed="1"/>
    <col min="35" max="16384" width="8.6875" style="2"/>
  </cols>
  <sheetData>
    <row r="1" spans="1:20" hidden="1" outlineLevel="1" x14ac:dyDescent="0.7">
      <c r="D1" s="2"/>
      <c r="E1" s="2"/>
      <c r="F1" s="2"/>
      <c r="G1" s="2"/>
      <c r="H1" s="2" t="s">
        <v>13</v>
      </c>
      <c r="I1" s="2">
        <v>4900</v>
      </c>
      <c r="J1" s="2">
        <v>5800</v>
      </c>
      <c r="K1" s="2">
        <v>6700</v>
      </c>
      <c r="L1" s="2">
        <v>4500</v>
      </c>
      <c r="M1" s="2">
        <v>4900</v>
      </c>
      <c r="N1" s="2">
        <v>4700</v>
      </c>
      <c r="O1" s="2">
        <v>4000</v>
      </c>
      <c r="P1" s="2">
        <v>4000</v>
      </c>
      <c r="Q1" s="2">
        <v>7800</v>
      </c>
      <c r="R1" s="2">
        <v>19000</v>
      </c>
      <c r="S1" s="2"/>
      <c r="T1" s="2"/>
    </row>
    <row r="2" spans="1:20" hidden="1" outlineLevel="1" x14ac:dyDescent="0.7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idden="1" outlineLevel="1" x14ac:dyDescent="0.7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outlineLevel="1" x14ac:dyDescent="0.7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collapsed="1" x14ac:dyDescent="0.7"/>
    <row r="6" spans="1:20" ht="25.9" x14ac:dyDescent="0.7">
      <c r="E6" s="18" t="s">
        <v>38</v>
      </c>
    </row>
    <row r="9" spans="1:20" ht="22.9" x14ac:dyDescent="0.7">
      <c r="E9" s="19" t="s">
        <v>11</v>
      </c>
    </row>
    <row r="10" spans="1:20" ht="18" thickBot="1" x14ac:dyDescent="0.75"/>
    <row r="11" spans="1:20" ht="30.6" customHeight="1" thickBot="1" x14ac:dyDescent="0.75">
      <c r="E11" s="3" t="s">
        <v>1</v>
      </c>
      <c r="F11" s="62"/>
      <c r="G11" s="63"/>
      <c r="H11" s="64"/>
      <c r="I11" s="17" t="s">
        <v>3</v>
      </c>
      <c r="J11" s="62"/>
      <c r="K11" s="64"/>
      <c r="M11" s="7" t="s">
        <v>34</v>
      </c>
      <c r="N11" s="7" t="s">
        <v>35</v>
      </c>
    </row>
    <row r="12" spans="1:20" ht="30.6" customHeight="1" thickBot="1" x14ac:dyDescent="0.75">
      <c r="E12" s="5" t="s">
        <v>2</v>
      </c>
      <c r="F12" s="62"/>
      <c r="G12" s="63"/>
      <c r="H12" s="64"/>
      <c r="I12" s="32" t="s">
        <v>6</v>
      </c>
      <c r="J12" s="62"/>
      <c r="K12" s="64"/>
      <c r="M12" s="10">
        <f>SUM(I25:R1040)</f>
        <v>0</v>
      </c>
      <c r="N12" s="15">
        <f>SUM(S25:S1040)</f>
        <v>0</v>
      </c>
    </row>
    <row r="13" spans="1:20" ht="30.6" customHeight="1" thickBot="1" x14ac:dyDescent="0.75">
      <c r="E13" s="25"/>
      <c r="F13" s="33"/>
      <c r="G13" s="33"/>
      <c r="H13" s="33"/>
      <c r="I13" s="32" t="s">
        <v>54</v>
      </c>
      <c r="J13" s="62"/>
      <c r="K13" s="64"/>
      <c r="N13" s="23"/>
      <c r="O13" s="24"/>
      <c r="R13" s="45"/>
      <c r="S13" s="45"/>
      <c r="T13" s="45"/>
    </row>
    <row r="14" spans="1:20" ht="18" thickBot="1" x14ac:dyDescent="0.75">
      <c r="A14" s="42">
        <v>1</v>
      </c>
    </row>
    <row r="15" spans="1:20" x14ac:dyDescent="0.7">
      <c r="A15" s="42" t="str">
        <f>IF(A14=1,"請求書","現金")</f>
        <v>請求書</v>
      </c>
      <c r="E15" s="65" t="s">
        <v>8</v>
      </c>
      <c r="F15" s="67"/>
      <c r="G15" s="68"/>
      <c r="H15" s="68"/>
      <c r="I15" s="68"/>
      <c r="J15" s="68"/>
      <c r="K15" s="69"/>
    </row>
    <row r="16" spans="1:20" ht="18" thickBot="1" x14ac:dyDescent="0.75">
      <c r="E16" s="66"/>
      <c r="F16" s="70"/>
      <c r="G16" s="71"/>
      <c r="H16" s="71"/>
      <c r="I16" s="71"/>
      <c r="J16" s="71"/>
      <c r="K16" s="72"/>
    </row>
    <row r="17" spans="4:32" ht="18" thickBot="1" x14ac:dyDescent="0.75">
      <c r="F17" t="s">
        <v>9</v>
      </c>
    </row>
    <row r="18" spans="4:32" x14ac:dyDescent="0.7">
      <c r="E18" s="3" t="s">
        <v>59</v>
      </c>
      <c r="F18" s="56"/>
      <c r="G18" s="57"/>
      <c r="H18" s="57"/>
      <c r="I18" s="57"/>
      <c r="J18" s="57"/>
      <c r="K18" s="58"/>
    </row>
    <row r="19" spans="4:32" ht="18" thickBot="1" x14ac:dyDescent="0.75">
      <c r="E19" s="4" t="s">
        <v>10</v>
      </c>
      <c r="F19" s="59"/>
      <c r="G19" s="60"/>
      <c r="H19" s="60"/>
      <c r="I19" s="60"/>
      <c r="J19" s="60"/>
      <c r="K19" s="61"/>
    </row>
    <row r="21" spans="4:32" ht="22.9" x14ac:dyDescent="0.35">
      <c r="E21" s="19" t="s">
        <v>12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4:32" x14ac:dyDescent="0.7">
      <c r="I22" t="s">
        <v>7</v>
      </c>
      <c r="S22" s="14" t="s">
        <v>33</v>
      </c>
    </row>
    <row r="23" spans="4:32" ht="38.25" x14ac:dyDescent="0.7">
      <c r="E23" s="13" t="s">
        <v>4</v>
      </c>
      <c r="F23" s="13" t="s">
        <v>30</v>
      </c>
      <c r="G23" s="13" t="s">
        <v>31</v>
      </c>
      <c r="H23" s="13" t="s">
        <v>5</v>
      </c>
      <c r="I23" s="8" t="s">
        <v>60</v>
      </c>
      <c r="J23" s="8" t="s">
        <v>61</v>
      </c>
      <c r="K23" s="8" t="s">
        <v>62</v>
      </c>
      <c r="L23" s="8" t="s">
        <v>63</v>
      </c>
      <c r="M23" s="8" t="s">
        <v>64</v>
      </c>
      <c r="N23" s="8" t="s">
        <v>65</v>
      </c>
      <c r="O23" s="8" t="s">
        <v>66</v>
      </c>
      <c r="P23" s="8" t="s">
        <v>67</v>
      </c>
      <c r="Q23" s="8" t="s">
        <v>68</v>
      </c>
      <c r="R23" s="8" t="s">
        <v>69</v>
      </c>
      <c r="S23" s="9" t="s">
        <v>0</v>
      </c>
    </row>
    <row r="24" spans="4:32" x14ac:dyDescent="0.7">
      <c r="D24" s="14" t="s">
        <v>36</v>
      </c>
      <c r="E24" s="7" t="s">
        <v>58</v>
      </c>
      <c r="F24" s="11">
        <v>44553</v>
      </c>
      <c r="G24" s="12">
        <v>0.45833333333333331</v>
      </c>
      <c r="H24" s="7" t="s">
        <v>32</v>
      </c>
      <c r="I24" s="7">
        <v>1</v>
      </c>
      <c r="J24" s="7">
        <v>3</v>
      </c>
      <c r="K24" s="7"/>
      <c r="L24" s="7"/>
      <c r="M24" s="7"/>
      <c r="N24" s="7"/>
      <c r="O24" s="7"/>
      <c r="P24" s="7"/>
      <c r="Q24" s="7"/>
      <c r="R24" s="7">
        <v>1</v>
      </c>
      <c r="S24" s="43">
        <f>SUM(W24:AF24)</f>
        <v>41300</v>
      </c>
      <c r="W24" s="2">
        <f>I24*I$1</f>
        <v>4900</v>
      </c>
      <c r="X24" s="2">
        <f t="shared" ref="X24:AF24" si="0">J24*J$1</f>
        <v>17400</v>
      </c>
      <c r="Y24" s="2">
        <f t="shared" si="0"/>
        <v>0</v>
      </c>
      <c r="Z24" s="2">
        <f t="shared" si="0"/>
        <v>0</v>
      </c>
      <c r="AA24" s="2">
        <f t="shared" si="0"/>
        <v>0</v>
      </c>
      <c r="AB24" s="2">
        <f t="shared" si="0"/>
        <v>0</v>
      </c>
      <c r="AC24" s="2">
        <f t="shared" si="0"/>
        <v>0</v>
      </c>
      <c r="AD24" s="2">
        <f t="shared" si="0"/>
        <v>0</v>
      </c>
      <c r="AE24" s="2">
        <f t="shared" si="0"/>
        <v>0</v>
      </c>
      <c r="AF24" s="2">
        <f t="shared" si="0"/>
        <v>19000</v>
      </c>
    </row>
    <row r="25" spans="4:32" x14ac:dyDescent="0.7">
      <c r="E25" s="38"/>
      <c r="F25" s="39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4">
        <f>SUM(W25:AF25)</f>
        <v>0</v>
      </c>
      <c r="W25" s="2">
        <f t="shared" ref="W25:W88" si="1">I25*I$1</f>
        <v>0</v>
      </c>
      <c r="X25" s="2">
        <f t="shared" ref="X25:X88" si="2">J25*J$1</f>
        <v>0</v>
      </c>
      <c r="Y25" s="2">
        <f t="shared" ref="Y25:Y88" si="3">K25*K$1</f>
        <v>0</v>
      </c>
      <c r="Z25" s="2">
        <f t="shared" ref="Z25:Z88" si="4">L25*L$1</f>
        <v>0</v>
      </c>
      <c r="AA25" s="2">
        <f t="shared" ref="AA25:AA88" si="5">M25*M$1</f>
        <v>0</v>
      </c>
      <c r="AB25" s="2">
        <f t="shared" ref="AB25:AB88" si="6">N25*N$1</f>
        <v>0</v>
      </c>
      <c r="AC25" s="2">
        <f t="shared" ref="AC25:AC88" si="7">O25*O$1</f>
        <v>0</v>
      </c>
      <c r="AD25" s="2">
        <f t="shared" ref="AD25:AD88" si="8">P25*P$1</f>
        <v>0</v>
      </c>
      <c r="AE25" s="2">
        <f t="shared" ref="AE25:AE88" si="9">Q25*Q$1</f>
        <v>0</v>
      </c>
      <c r="AF25" s="2">
        <f t="shared" ref="AF25:AF88" si="10">R25*R$1</f>
        <v>0</v>
      </c>
    </row>
    <row r="26" spans="4:32" x14ac:dyDescent="0.7"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4">
        <f t="shared" ref="S26:S89" si="11">SUM(W26:AF26)</f>
        <v>0</v>
      </c>
      <c r="W26" s="2">
        <f t="shared" si="1"/>
        <v>0</v>
      </c>
      <c r="X26" s="2">
        <f t="shared" si="2"/>
        <v>0</v>
      </c>
      <c r="Y26" s="2">
        <f t="shared" si="3"/>
        <v>0</v>
      </c>
      <c r="Z26" s="2">
        <f t="shared" si="4"/>
        <v>0</v>
      </c>
      <c r="AA26" s="2">
        <f t="shared" si="5"/>
        <v>0</v>
      </c>
      <c r="AB26" s="2">
        <f t="shared" si="6"/>
        <v>0</v>
      </c>
      <c r="AC26" s="2">
        <f t="shared" si="7"/>
        <v>0</v>
      </c>
      <c r="AD26" s="2">
        <f t="shared" si="8"/>
        <v>0</v>
      </c>
      <c r="AE26" s="2">
        <f t="shared" si="9"/>
        <v>0</v>
      </c>
      <c r="AF26" s="2">
        <f t="shared" si="10"/>
        <v>0</v>
      </c>
    </row>
    <row r="27" spans="4:32" x14ac:dyDescent="0.7">
      <c r="E27" s="38"/>
      <c r="F27" s="39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4">
        <f t="shared" si="11"/>
        <v>0</v>
      </c>
      <c r="W27" s="2">
        <f t="shared" si="1"/>
        <v>0</v>
      </c>
      <c r="X27" s="2">
        <f t="shared" si="2"/>
        <v>0</v>
      </c>
      <c r="Y27" s="2">
        <f t="shared" si="3"/>
        <v>0</v>
      </c>
      <c r="Z27" s="2">
        <f t="shared" si="4"/>
        <v>0</v>
      </c>
      <c r="AA27" s="2">
        <f t="shared" si="5"/>
        <v>0</v>
      </c>
      <c r="AB27" s="2">
        <f t="shared" si="6"/>
        <v>0</v>
      </c>
      <c r="AC27" s="2">
        <f t="shared" si="7"/>
        <v>0</v>
      </c>
      <c r="AD27" s="2">
        <f t="shared" si="8"/>
        <v>0</v>
      </c>
      <c r="AE27" s="2">
        <f t="shared" si="9"/>
        <v>0</v>
      </c>
      <c r="AF27" s="2">
        <f t="shared" si="10"/>
        <v>0</v>
      </c>
    </row>
    <row r="28" spans="4:32" x14ac:dyDescent="0.7">
      <c r="E28" s="38"/>
      <c r="F28" s="39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4">
        <f t="shared" si="11"/>
        <v>0</v>
      </c>
      <c r="W28" s="2">
        <f t="shared" si="1"/>
        <v>0</v>
      </c>
      <c r="X28" s="2">
        <f t="shared" si="2"/>
        <v>0</v>
      </c>
      <c r="Y28" s="2">
        <f t="shared" si="3"/>
        <v>0</v>
      </c>
      <c r="Z28" s="2">
        <f t="shared" si="4"/>
        <v>0</v>
      </c>
      <c r="AA28" s="2">
        <f t="shared" si="5"/>
        <v>0</v>
      </c>
      <c r="AB28" s="2">
        <f t="shared" si="6"/>
        <v>0</v>
      </c>
      <c r="AC28" s="2">
        <f t="shared" si="7"/>
        <v>0</v>
      </c>
      <c r="AD28" s="2">
        <f t="shared" si="8"/>
        <v>0</v>
      </c>
      <c r="AE28" s="2">
        <f t="shared" si="9"/>
        <v>0</v>
      </c>
      <c r="AF28" s="2">
        <f t="shared" si="10"/>
        <v>0</v>
      </c>
    </row>
    <row r="29" spans="4:32" x14ac:dyDescent="0.7"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4">
        <f t="shared" si="11"/>
        <v>0</v>
      </c>
      <c r="W29" s="2">
        <f t="shared" si="1"/>
        <v>0</v>
      </c>
      <c r="X29" s="2">
        <f t="shared" si="2"/>
        <v>0</v>
      </c>
      <c r="Y29" s="2">
        <f t="shared" si="3"/>
        <v>0</v>
      </c>
      <c r="Z29" s="2">
        <f t="shared" si="4"/>
        <v>0</v>
      </c>
      <c r="AA29" s="2">
        <f t="shared" si="5"/>
        <v>0</v>
      </c>
      <c r="AB29" s="2">
        <f t="shared" si="6"/>
        <v>0</v>
      </c>
      <c r="AC29" s="2">
        <f t="shared" si="7"/>
        <v>0</v>
      </c>
      <c r="AD29" s="2">
        <f t="shared" si="8"/>
        <v>0</v>
      </c>
      <c r="AE29" s="2">
        <f t="shared" si="9"/>
        <v>0</v>
      </c>
      <c r="AF29" s="2">
        <f t="shared" si="10"/>
        <v>0</v>
      </c>
    </row>
    <row r="30" spans="4:32" x14ac:dyDescent="0.7">
      <c r="E30" s="38"/>
      <c r="F30" s="39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4">
        <f t="shared" si="11"/>
        <v>0</v>
      </c>
      <c r="W30" s="2">
        <f t="shared" si="1"/>
        <v>0</v>
      </c>
      <c r="X30" s="2">
        <f t="shared" si="2"/>
        <v>0</v>
      </c>
      <c r="Y30" s="2">
        <f t="shared" si="3"/>
        <v>0</v>
      </c>
      <c r="Z30" s="2">
        <f t="shared" si="4"/>
        <v>0</v>
      </c>
      <c r="AA30" s="2">
        <f t="shared" si="5"/>
        <v>0</v>
      </c>
      <c r="AB30" s="2">
        <f t="shared" si="6"/>
        <v>0</v>
      </c>
      <c r="AC30" s="2">
        <f t="shared" si="7"/>
        <v>0</v>
      </c>
      <c r="AD30" s="2">
        <f t="shared" si="8"/>
        <v>0</v>
      </c>
      <c r="AE30" s="2">
        <f t="shared" si="9"/>
        <v>0</v>
      </c>
      <c r="AF30" s="2">
        <f t="shared" si="10"/>
        <v>0</v>
      </c>
    </row>
    <row r="31" spans="4:32" x14ac:dyDescent="0.7">
      <c r="E31" s="38"/>
      <c r="F31" s="39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4">
        <f t="shared" si="11"/>
        <v>0</v>
      </c>
      <c r="W31" s="2">
        <f t="shared" si="1"/>
        <v>0</v>
      </c>
      <c r="X31" s="2">
        <f t="shared" si="2"/>
        <v>0</v>
      </c>
      <c r="Y31" s="2">
        <f t="shared" si="3"/>
        <v>0</v>
      </c>
      <c r="Z31" s="2">
        <f t="shared" si="4"/>
        <v>0</v>
      </c>
      <c r="AA31" s="2">
        <f t="shared" si="5"/>
        <v>0</v>
      </c>
      <c r="AB31" s="2">
        <f t="shared" si="6"/>
        <v>0</v>
      </c>
      <c r="AC31" s="2">
        <f t="shared" si="7"/>
        <v>0</v>
      </c>
      <c r="AD31" s="2">
        <f t="shared" si="8"/>
        <v>0</v>
      </c>
      <c r="AE31" s="2">
        <f t="shared" si="9"/>
        <v>0</v>
      </c>
      <c r="AF31" s="2">
        <f t="shared" si="10"/>
        <v>0</v>
      </c>
    </row>
    <row r="32" spans="4:32" x14ac:dyDescent="0.7">
      <c r="E32" s="38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4">
        <f t="shared" si="11"/>
        <v>0</v>
      </c>
      <c r="W32" s="2">
        <f t="shared" si="1"/>
        <v>0</v>
      </c>
      <c r="X32" s="2">
        <f t="shared" si="2"/>
        <v>0</v>
      </c>
      <c r="Y32" s="2">
        <f t="shared" si="3"/>
        <v>0</v>
      </c>
      <c r="Z32" s="2">
        <f t="shared" si="4"/>
        <v>0</v>
      </c>
      <c r="AA32" s="2">
        <f t="shared" si="5"/>
        <v>0</v>
      </c>
      <c r="AB32" s="2">
        <f t="shared" si="6"/>
        <v>0</v>
      </c>
      <c r="AC32" s="2">
        <f t="shared" si="7"/>
        <v>0</v>
      </c>
      <c r="AD32" s="2">
        <f t="shared" si="8"/>
        <v>0</v>
      </c>
      <c r="AE32" s="2">
        <f t="shared" si="9"/>
        <v>0</v>
      </c>
      <c r="AF32" s="2">
        <f t="shared" si="10"/>
        <v>0</v>
      </c>
    </row>
    <row r="33" spans="5:32" x14ac:dyDescent="0.7">
      <c r="E33" s="38"/>
      <c r="F33" s="39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4">
        <f t="shared" si="11"/>
        <v>0</v>
      </c>
      <c r="W33" s="2">
        <f t="shared" si="1"/>
        <v>0</v>
      </c>
      <c r="X33" s="2">
        <f t="shared" si="2"/>
        <v>0</v>
      </c>
      <c r="Y33" s="2">
        <f t="shared" si="3"/>
        <v>0</v>
      </c>
      <c r="Z33" s="2">
        <f t="shared" si="4"/>
        <v>0</v>
      </c>
      <c r="AA33" s="2">
        <f t="shared" si="5"/>
        <v>0</v>
      </c>
      <c r="AB33" s="2">
        <f t="shared" si="6"/>
        <v>0</v>
      </c>
      <c r="AC33" s="2">
        <f t="shared" si="7"/>
        <v>0</v>
      </c>
      <c r="AD33" s="2">
        <f t="shared" si="8"/>
        <v>0</v>
      </c>
      <c r="AE33" s="2">
        <f t="shared" si="9"/>
        <v>0</v>
      </c>
      <c r="AF33" s="2">
        <f t="shared" si="10"/>
        <v>0</v>
      </c>
    </row>
    <row r="34" spans="5:32" x14ac:dyDescent="0.7">
      <c r="E34" s="38"/>
      <c r="F34" s="39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4">
        <f t="shared" si="11"/>
        <v>0</v>
      </c>
      <c r="W34" s="2">
        <f t="shared" si="1"/>
        <v>0</v>
      </c>
      <c r="X34" s="2">
        <f t="shared" si="2"/>
        <v>0</v>
      </c>
      <c r="Y34" s="2">
        <f t="shared" si="3"/>
        <v>0</v>
      </c>
      <c r="Z34" s="2">
        <f t="shared" si="4"/>
        <v>0</v>
      </c>
      <c r="AA34" s="2">
        <f t="shared" si="5"/>
        <v>0</v>
      </c>
      <c r="AB34" s="2">
        <f t="shared" si="6"/>
        <v>0</v>
      </c>
      <c r="AC34" s="2">
        <f t="shared" si="7"/>
        <v>0</v>
      </c>
      <c r="AD34" s="2">
        <f t="shared" si="8"/>
        <v>0</v>
      </c>
      <c r="AE34" s="2">
        <f t="shared" si="9"/>
        <v>0</v>
      </c>
      <c r="AF34" s="2">
        <f t="shared" si="10"/>
        <v>0</v>
      </c>
    </row>
    <row r="35" spans="5:32" x14ac:dyDescent="0.7">
      <c r="E35" s="38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4">
        <f t="shared" si="11"/>
        <v>0</v>
      </c>
      <c r="W35" s="2">
        <f t="shared" si="1"/>
        <v>0</v>
      </c>
      <c r="X35" s="2">
        <f t="shared" si="2"/>
        <v>0</v>
      </c>
      <c r="Y35" s="2">
        <f t="shared" si="3"/>
        <v>0</v>
      </c>
      <c r="Z35" s="2">
        <f t="shared" si="4"/>
        <v>0</v>
      </c>
      <c r="AA35" s="2">
        <f t="shared" si="5"/>
        <v>0</v>
      </c>
      <c r="AB35" s="2">
        <f t="shared" si="6"/>
        <v>0</v>
      </c>
      <c r="AC35" s="2">
        <f t="shared" si="7"/>
        <v>0</v>
      </c>
      <c r="AD35" s="2">
        <f t="shared" si="8"/>
        <v>0</v>
      </c>
      <c r="AE35" s="2">
        <f t="shared" si="9"/>
        <v>0</v>
      </c>
      <c r="AF35" s="2">
        <f t="shared" si="10"/>
        <v>0</v>
      </c>
    </row>
    <row r="36" spans="5:32" x14ac:dyDescent="0.7">
      <c r="E36" s="38"/>
      <c r="F36" s="39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4">
        <f t="shared" si="11"/>
        <v>0</v>
      </c>
      <c r="W36" s="2">
        <f t="shared" si="1"/>
        <v>0</v>
      </c>
      <c r="X36" s="2">
        <f t="shared" si="2"/>
        <v>0</v>
      </c>
      <c r="Y36" s="2">
        <f t="shared" si="3"/>
        <v>0</v>
      </c>
      <c r="Z36" s="2">
        <f t="shared" si="4"/>
        <v>0</v>
      </c>
      <c r="AA36" s="2">
        <f t="shared" si="5"/>
        <v>0</v>
      </c>
      <c r="AB36" s="2">
        <f t="shared" si="6"/>
        <v>0</v>
      </c>
      <c r="AC36" s="2">
        <f t="shared" si="7"/>
        <v>0</v>
      </c>
      <c r="AD36" s="2">
        <f t="shared" si="8"/>
        <v>0</v>
      </c>
      <c r="AE36" s="2">
        <f t="shared" si="9"/>
        <v>0</v>
      </c>
      <c r="AF36" s="2">
        <f t="shared" si="10"/>
        <v>0</v>
      </c>
    </row>
    <row r="37" spans="5:32" x14ac:dyDescent="0.7">
      <c r="E37" s="38"/>
      <c r="F37" s="39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4">
        <f t="shared" si="11"/>
        <v>0</v>
      </c>
      <c r="W37" s="2">
        <f t="shared" si="1"/>
        <v>0</v>
      </c>
      <c r="X37" s="2">
        <f t="shared" si="2"/>
        <v>0</v>
      </c>
      <c r="Y37" s="2">
        <f t="shared" si="3"/>
        <v>0</v>
      </c>
      <c r="Z37" s="2">
        <f t="shared" si="4"/>
        <v>0</v>
      </c>
      <c r="AA37" s="2">
        <f t="shared" si="5"/>
        <v>0</v>
      </c>
      <c r="AB37" s="2">
        <f t="shared" si="6"/>
        <v>0</v>
      </c>
      <c r="AC37" s="2">
        <f t="shared" si="7"/>
        <v>0</v>
      </c>
      <c r="AD37" s="2">
        <f t="shared" si="8"/>
        <v>0</v>
      </c>
      <c r="AE37" s="2">
        <f t="shared" si="9"/>
        <v>0</v>
      </c>
      <c r="AF37" s="2">
        <f t="shared" si="10"/>
        <v>0</v>
      </c>
    </row>
    <row r="38" spans="5:32" x14ac:dyDescent="0.7">
      <c r="E38" s="38"/>
      <c r="F38" s="39"/>
      <c r="G38" s="4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4">
        <f t="shared" si="11"/>
        <v>0</v>
      </c>
      <c r="W38" s="2">
        <f t="shared" si="1"/>
        <v>0</v>
      </c>
      <c r="X38" s="2">
        <f t="shared" si="2"/>
        <v>0</v>
      </c>
      <c r="Y38" s="2">
        <f t="shared" si="3"/>
        <v>0</v>
      </c>
      <c r="Z38" s="2">
        <f t="shared" si="4"/>
        <v>0</v>
      </c>
      <c r="AA38" s="2">
        <f t="shared" si="5"/>
        <v>0</v>
      </c>
      <c r="AB38" s="2">
        <f t="shared" si="6"/>
        <v>0</v>
      </c>
      <c r="AC38" s="2">
        <f t="shared" si="7"/>
        <v>0</v>
      </c>
      <c r="AD38" s="2">
        <f t="shared" si="8"/>
        <v>0</v>
      </c>
      <c r="AE38" s="2">
        <f t="shared" si="9"/>
        <v>0</v>
      </c>
      <c r="AF38" s="2">
        <f t="shared" si="10"/>
        <v>0</v>
      </c>
    </row>
    <row r="39" spans="5:32" x14ac:dyDescent="0.7">
      <c r="E39" s="38"/>
      <c r="F39" s="39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4">
        <f t="shared" si="11"/>
        <v>0</v>
      </c>
      <c r="W39" s="2">
        <f t="shared" si="1"/>
        <v>0</v>
      </c>
      <c r="X39" s="2">
        <f t="shared" si="2"/>
        <v>0</v>
      </c>
      <c r="Y39" s="2">
        <f t="shared" si="3"/>
        <v>0</v>
      </c>
      <c r="Z39" s="2">
        <f t="shared" si="4"/>
        <v>0</v>
      </c>
      <c r="AA39" s="2">
        <f t="shared" si="5"/>
        <v>0</v>
      </c>
      <c r="AB39" s="2">
        <f t="shared" si="6"/>
        <v>0</v>
      </c>
      <c r="AC39" s="2">
        <f t="shared" si="7"/>
        <v>0</v>
      </c>
      <c r="AD39" s="2">
        <f t="shared" si="8"/>
        <v>0</v>
      </c>
      <c r="AE39" s="2">
        <f t="shared" si="9"/>
        <v>0</v>
      </c>
      <c r="AF39" s="2">
        <f t="shared" si="10"/>
        <v>0</v>
      </c>
    </row>
    <row r="40" spans="5:32" x14ac:dyDescent="0.7">
      <c r="E40" s="38"/>
      <c r="F40" s="39"/>
      <c r="G40" s="40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4">
        <f t="shared" si="11"/>
        <v>0</v>
      </c>
      <c r="W40" s="2">
        <f t="shared" si="1"/>
        <v>0</v>
      </c>
      <c r="X40" s="2">
        <f t="shared" si="2"/>
        <v>0</v>
      </c>
      <c r="Y40" s="2">
        <f t="shared" si="3"/>
        <v>0</v>
      </c>
      <c r="Z40" s="2">
        <f t="shared" si="4"/>
        <v>0</v>
      </c>
      <c r="AA40" s="2">
        <f t="shared" si="5"/>
        <v>0</v>
      </c>
      <c r="AB40" s="2">
        <f t="shared" si="6"/>
        <v>0</v>
      </c>
      <c r="AC40" s="2">
        <f t="shared" si="7"/>
        <v>0</v>
      </c>
      <c r="AD40" s="2">
        <f t="shared" si="8"/>
        <v>0</v>
      </c>
      <c r="AE40" s="2">
        <f t="shared" si="9"/>
        <v>0</v>
      </c>
      <c r="AF40" s="2">
        <f t="shared" si="10"/>
        <v>0</v>
      </c>
    </row>
    <row r="41" spans="5:32" x14ac:dyDescent="0.7">
      <c r="E41" s="38"/>
      <c r="F41" s="39"/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4">
        <f t="shared" si="11"/>
        <v>0</v>
      </c>
      <c r="W41" s="2">
        <f t="shared" si="1"/>
        <v>0</v>
      </c>
      <c r="X41" s="2">
        <f t="shared" si="2"/>
        <v>0</v>
      </c>
      <c r="Y41" s="2">
        <f t="shared" si="3"/>
        <v>0</v>
      </c>
      <c r="Z41" s="2">
        <f t="shared" si="4"/>
        <v>0</v>
      </c>
      <c r="AA41" s="2">
        <f t="shared" si="5"/>
        <v>0</v>
      </c>
      <c r="AB41" s="2">
        <f t="shared" si="6"/>
        <v>0</v>
      </c>
      <c r="AC41" s="2">
        <f t="shared" si="7"/>
        <v>0</v>
      </c>
      <c r="AD41" s="2">
        <f t="shared" si="8"/>
        <v>0</v>
      </c>
      <c r="AE41" s="2">
        <f t="shared" si="9"/>
        <v>0</v>
      </c>
      <c r="AF41" s="2">
        <f t="shared" si="10"/>
        <v>0</v>
      </c>
    </row>
    <row r="42" spans="5:32" x14ac:dyDescent="0.7">
      <c r="E42" s="38"/>
      <c r="F42" s="39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4">
        <f t="shared" si="11"/>
        <v>0</v>
      </c>
      <c r="W42" s="2">
        <f t="shared" si="1"/>
        <v>0</v>
      </c>
      <c r="X42" s="2">
        <f t="shared" si="2"/>
        <v>0</v>
      </c>
      <c r="Y42" s="2">
        <f t="shared" si="3"/>
        <v>0</v>
      </c>
      <c r="Z42" s="2">
        <f t="shared" si="4"/>
        <v>0</v>
      </c>
      <c r="AA42" s="2">
        <f t="shared" si="5"/>
        <v>0</v>
      </c>
      <c r="AB42" s="2">
        <f t="shared" si="6"/>
        <v>0</v>
      </c>
      <c r="AC42" s="2">
        <f t="shared" si="7"/>
        <v>0</v>
      </c>
      <c r="AD42" s="2">
        <f t="shared" si="8"/>
        <v>0</v>
      </c>
      <c r="AE42" s="2">
        <f t="shared" si="9"/>
        <v>0</v>
      </c>
      <c r="AF42" s="2">
        <f t="shared" si="10"/>
        <v>0</v>
      </c>
    </row>
    <row r="43" spans="5:32" x14ac:dyDescent="0.7">
      <c r="E43" s="38"/>
      <c r="F43" s="39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4">
        <f t="shared" si="11"/>
        <v>0</v>
      </c>
      <c r="W43" s="2">
        <f t="shared" si="1"/>
        <v>0</v>
      </c>
      <c r="X43" s="2">
        <f t="shared" si="2"/>
        <v>0</v>
      </c>
      <c r="Y43" s="2">
        <f t="shared" si="3"/>
        <v>0</v>
      </c>
      <c r="Z43" s="2">
        <f t="shared" si="4"/>
        <v>0</v>
      </c>
      <c r="AA43" s="2">
        <f t="shared" si="5"/>
        <v>0</v>
      </c>
      <c r="AB43" s="2">
        <f t="shared" si="6"/>
        <v>0</v>
      </c>
      <c r="AC43" s="2">
        <f t="shared" si="7"/>
        <v>0</v>
      </c>
      <c r="AD43" s="2">
        <f t="shared" si="8"/>
        <v>0</v>
      </c>
      <c r="AE43" s="2">
        <f t="shared" si="9"/>
        <v>0</v>
      </c>
      <c r="AF43" s="2">
        <f t="shared" si="10"/>
        <v>0</v>
      </c>
    </row>
    <row r="44" spans="5:32" x14ac:dyDescent="0.7">
      <c r="E44" s="38"/>
      <c r="F44" s="39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4">
        <f t="shared" si="11"/>
        <v>0</v>
      </c>
      <c r="W44" s="2">
        <f t="shared" si="1"/>
        <v>0</v>
      </c>
      <c r="X44" s="2">
        <f t="shared" si="2"/>
        <v>0</v>
      </c>
      <c r="Y44" s="2">
        <f t="shared" si="3"/>
        <v>0</v>
      </c>
      <c r="Z44" s="2">
        <f t="shared" si="4"/>
        <v>0</v>
      </c>
      <c r="AA44" s="2">
        <f t="shared" si="5"/>
        <v>0</v>
      </c>
      <c r="AB44" s="2">
        <f t="shared" si="6"/>
        <v>0</v>
      </c>
      <c r="AC44" s="2">
        <f t="shared" si="7"/>
        <v>0</v>
      </c>
      <c r="AD44" s="2">
        <f t="shared" si="8"/>
        <v>0</v>
      </c>
      <c r="AE44" s="2">
        <f t="shared" si="9"/>
        <v>0</v>
      </c>
      <c r="AF44" s="2">
        <f t="shared" si="10"/>
        <v>0</v>
      </c>
    </row>
    <row r="45" spans="5:32" x14ac:dyDescent="0.7">
      <c r="E45" s="38"/>
      <c r="F45" s="39"/>
      <c r="G45" s="40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4">
        <f t="shared" si="11"/>
        <v>0</v>
      </c>
      <c r="W45" s="2">
        <f t="shared" si="1"/>
        <v>0</v>
      </c>
      <c r="X45" s="2">
        <f t="shared" si="2"/>
        <v>0</v>
      </c>
      <c r="Y45" s="2">
        <f t="shared" si="3"/>
        <v>0</v>
      </c>
      <c r="Z45" s="2">
        <f t="shared" si="4"/>
        <v>0</v>
      </c>
      <c r="AA45" s="2">
        <f t="shared" si="5"/>
        <v>0</v>
      </c>
      <c r="AB45" s="2">
        <f t="shared" si="6"/>
        <v>0</v>
      </c>
      <c r="AC45" s="2">
        <f t="shared" si="7"/>
        <v>0</v>
      </c>
      <c r="AD45" s="2">
        <f t="shared" si="8"/>
        <v>0</v>
      </c>
      <c r="AE45" s="2">
        <f t="shared" si="9"/>
        <v>0</v>
      </c>
      <c r="AF45" s="2">
        <f t="shared" si="10"/>
        <v>0</v>
      </c>
    </row>
    <row r="46" spans="5:32" x14ac:dyDescent="0.7">
      <c r="E46" s="38"/>
      <c r="F46" s="39"/>
      <c r="G46" s="40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4">
        <f t="shared" si="11"/>
        <v>0</v>
      </c>
      <c r="W46" s="2">
        <f t="shared" si="1"/>
        <v>0</v>
      </c>
      <c r="X46" s="2">
        <f t="shared" si="2"/>
        <v>0</v>
      </c>
      <c r="Y46" s="2">
        <f t="shared" si="3"/>
        <v>0</v>
      </c>
      <c r="Z46" s="2">
        <f t="shared" si="4"/>
        <v>0</v>
      </c>
      <c r="AA46" s="2">
        <f t="shared" si="5"/>
        <v>0</v>
      </c>
      <c r="AB46" s="2">
        <f t="shared" si="6"/>
        <v>0</v>
      </c>
      <c r="AC46" s="2">
        <f t="shared" si="7"/>
        <v>0</v>
      </c>
      <c r="AD46" s="2">
        <f t="shared" si="8"/>
        <v>0</v>
      </c>
      <c r="AE46" s="2">
        <f t="shared" si="9"/>
        <v>0</v>
      </c>
      <c r="AF46" s="2">
        <f t="shared" si="10"/>
        <v>0</v>
      </c>
    </row>
    <row r="47" spans="5:32" x14ac:dyDescent="0.7">
      <c r="E47" s="38"/>
      <c r="F47" s="39"/>
      <c r="G47" s="40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4">
        <f t="shared" si="11"/>
        <v>0</v>
      </c>
      <c r="W47" s="2">
        <f t="shared" si="1"/>
        <v>0</v>
      </c>
      <c r="X47" s="2">
        <f t="shared" si="2"/>
        <v>0</v>
      </c>
      <c r="Y47" s="2">
        <f t="shared" si="3"/>
        <v>0</v>
      </c>
      <c r="Z47" s="2">
        <f t="shared" si="4"/>
        <v>0</v>
      </c>
      <c r="AA47" s="2">
        <f t="shared" si="5"/>
        <v>0</v>
      </c>
      <c r="AB47" s="2">
        <f t="shared" si="6"/>
        <v>0</v>
      </c>
      <c r="AC47" s="2">
        <f t="shared" si="7"/>
        <v>0</v>
      </c>
      <c r="AD47" s="2">
        <f t="shared" si="8"/>
        <v>0</v>
      </c>
      <c r="AE47" s="2">
        <f t="shared" si="9"/>
        <v>0</v>
      </c>
      <c r="AF47" s="2">
        <f t="shared" si="10"/>
        <v>0</v>
      </c>
    </row>
    <row r="48" spans="5:32" x14ac:dyDescent="0.7">
      <c r="E48" s="38"/>
      <c r="F48" s="39"/>
      <c r="G48" s="40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4">
        <f t="shared" si="11"/>
        <v>0</v>
      </c>
      <c r="W48" s="2">
        <f t="shared" si="1"/>
        <v>0</v>
      </c>
      <c r="X48" s="2">
        <f t="shared" si="2"/>
        <v>0</v>
      </c>
      <c r="Y48" s="2">
        <f t="shared" si="3"/>
        <v>0</v>
      </c>
      <c r="Z48" s="2">
        <f t="shared" si="4"/>
        <v>0</v>
      </c>
      <c r="AA48" s="2">
        <f t="shared" si="5"/>
        <v>0</v>
      </c>
      <c r="AB48" s="2">
        <f t="shared" si="6"/>
        <v>0</v>
      </c>
      <c r="AC48" s="2">
        <f t="shared" si="7"/>
        <v>0</v>
      </c>
      <c r="AD48" s="2">
        <f t="shared" si="8"/>
        <v>0</v>
      </c>
      <c r="AE48" s="2">
        <f t="shared" si="9"/>
        <v>0</v>
      </c>
      <c r="AF48" s="2">
        <f t="shared" si="10"/>
        <v>0</v>
      </c>
    </row>
    <row r="49" spans="5:32" x14ac:dyDescent="0.7">
      <c r="E49" s="38"/>
      <c r="F49" s="39"/>
      <c r="G49" s="40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4">
        <f t="shared" si="11"/>
        <v>0</v>
      </c>
      <c r="W49" s="2">
        <f t="shared" si="1"/>
        <v>0</v>
      </c>
      <c r="X49" s="2">
        <f t="shared" si="2"/>
        <v>0</v>
      </c>
      <c r="Y49" s="2">
        <f t="shared" si="3"/>
        <v>0</v>
      </c>
      <c r="Z49" s="2">
        <f t="shared" si="4"/>
        <v>0</v>
      </c>
      <c r="AA49" s="2">
        <f t="shared" si="5"/>
        <v>0</v>
      </c>
      <c r="AB49" s="2">
        <f t="shared" si="6"/>
        <v>0</v>
      </c>
      <c r="AC49" s="2">
        <f t="shared" si="7"/>
        <v>0</v>
      </c>
      <c r="AD49" s="2">
        <f t="shared" si="8"/>
        <v>0</v>
      </c>
      <c r="AE49" s="2">
        <f t="shared" si="9"/>
        <v>0</v>
      </c>
      <c r="AF49" s="2">
        <f t="shared" si="10"/>
        <v>0</v>
      </c>
    </row>
    <row r="50" spans="5:32" x14ac:dyDescent="0.7">
      <c r="E50" s="38"/>
      <c r="F50" s="39"/>
      <c r="G50" s="40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4">
        <f t="shared" si="11"/>
        <v>0</v>
      </c>
      <c r="W50" s="2">
        <f t="shared" si="1"/>
        <v>0</v>
      </c>
      <c r="X50" s="2">
        <f t="shared" si="2"/>
        <v>0</v>
      </c>
      <c r="Y50" s="2">
        <f t="shared" si="3"/>
        <v>0</v>
      </c>
      <c r="Z50" s="2">
        <f t="shared" si="4"/>
        <v>0</v>
      </c>
      <c r="AA50" s="2">
        <f t="shared" si="5"/>
        <v>0</v>
      </c>
      <c r="AB50" s="2">
        <f t="shared" si="6"/>
        <v>0</v>
      </c>
      <c r="AC50" s="2">
        <f t="shared" si="7"/>
        <v>0</v>
      </c>
      <c r="AD50" s="2">
        <f t="shared" si="8"/>
        <v>0</v>
      </c>
      <c r="AE50" s="2">
        <f t="shared" si="9"/>
        <v>0</v>
      </c>
      <c r="AF50" s="2">
        <f t="shared" si="10"/>
        <v>0</v>
      </c>
    </row>
    <row r="51" spans="5:32" x14ac:dyDescent="0.7">
      <c r="E51" s="38"/>
      <c r="F51" s="39"/>
      <c r="G51" s="40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4">
        <f t="shared" si="11"/>
        <v>0</v>
      </c>
      <c r="W51" s="2">
        <f t="shared" si="1"/>
        <v>0</v>
      </c>
      <c r="X51" s="2">
        <f t="shared" si="2"/>
        <v>0</v>
      </c>
      <c r="Y51" s="2">
        <f t="shared" si="3"/>
        <v>0</v>
      </c>
      <c r="Z51" s="2">
        <f t="shared" si="4"/>
        <v>0</v>
      </c>
      <c r="AA51" s="2">
        <f t="shared" si="5"/>
        <v>0</v>
      </c>
      <c r="AB51" s="2">
        <f t="shared" si="6"/>
        <v>0</v>
      </c>
      <c r="AC51" s="2">
        <f t="shared" si="7"/>
        <v>0</v>
      </c>
      <c r="AD51" s="2">
        <f t="shared" si="8"/>
        <v>0</v>
      </c>
      <c r="AE51" s="2">
        <f t="shared" si="9"/>
        <v>0</v>
      </c>
      <c r="AF51" s="2">
        <f t="shared" si="10"/>
        <v>0</v>
      </c>
    </row>
    <row r="52" spans="5:32" x14ac:dyDescent="0.7">
      <c r="E52" s="38"/>
      <c r="F52" s="39"/>
      <c r="G52" s="40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4">
        <f t="shared" si="11"/>
        <v>0</v>
      </c>
      <c r="W52" s="2">
        <f t="shared" si="1"/>
        <v>0</v>
      </c>
      <c r="X52" s="2">
        <f t="shared" si="2"/>
        <v>0</v>
      </c>
      <c r="Y52" s="2">
        <f t="shared" si="3"/>
        <v>0</v>
      </c>
      <c r="Z52" s="2">
        <f t="shared" si="4"/>
        <v>0</v>
      </c>
      <c r="AA52" s="2">
        <f t="shared" si="5"/>
        <v>0</v>
      </c>
      <c r="AB52" s="2">
        <f t="shared" si="6"/>
        <v>0</v>
      </c>
      <c r="AC52" s="2">
        <f t="shared" si="7"/>
        <v>0</v>
      </c>
      <c r="AD52" s="2">
        <f t="shared" si="8"/>
        <v>0</v>
      </c>
      <c r="AE52" s="2">
        <f t="shared" si="9"/>
        <v>0</v>
      </c>
      <c r="AF52" s="2">
        <f t="shared" si="10"/>
        <v>0</v>
      </c>
    </row>
    <row r="53" spans="5:32" x14ac:dyDescent="0.7">
      <c r="E53" s="38"/>
      <c r="F53" s="39"/>
      <c r="G53" s="40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4">
        <f t="shared" si="11"/>
        <v>0</v>
      </c>
      <c r="W53" s="2">
        <f t="shared" si="1"/>
        <v>0</v>
      </c>
      <c r="X53" s="2">
        <f t="shared" si="2"/>
        <v>0</v>
      </c>
      <c r="Y53" s="2">
        <f t="shared" si="3"/>
        <v>0</v>
      </c>
      <c r="Z53" s="2">
        <f t="shared" si="4"/>
        <v>0</v>
      </c>
      <c r="AA53" s="2">
        <f t="shared" si="5"/>
        <v>0</v>
      </c>
      <c r="AB53" s="2">
        <f t="shared" si="6"/>
        <v>0</v>
      </c>
      <c r="AC53" s="2">
        <f t="shared" si="7"/>
        <v>0</v>
      </c>
      <c r="AD53" s="2">
        <f t="shared" si="8"/>
        <v>0</v>
      </c>
      <c r="AE53" s="2">
        <f t="shared" si="9"/>
        <v>0</v>
      </c>
      <c r="AF53" s="2">
        <f t="shared" si="10"/>
        <v>0</v>
      </c>
    </row>
    <row r="54" spans="5:32" x14ac:dyDescent="0.7">
      <c r="E54" s="38"/>
      <c r="F54" s="39"/>
      <c r="G54" s="40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4">
        <f t="shared" si="11"/>
        <v>0</v>
      </c>
      <c r="W54" s="2">
        <f t="shared" si="1"/>
        <v>0</v>
      </c>
      <c r="X54" s="2">
        <f t="shared" si="2"/>
        <v>0</v>
      </c>
      <c r="Y54" s="2">
        <f t="shared" si="3"/>
        <v>0</v>
      </c>
      <c r="Z54" s="2">
        <f t="shared" si="4"/>
        <v>0</v>
      </c>
      <c r="AA54" s="2">
        <f t="shared" si="5"/>
        <v>0</v>
      </c>
      <c r="AB54" s="2">
        <f t="shared" si="6"/>
        <v>0</v>
      </c>
      <c r="AC54" s="2">
        <f t="shared" si="7"/>
        <v>0</v>
      </c>
      <c r="AD54" s="2">
        <f t="shared" si="8"/>
        <v>0</v>
      </c>
      <c r="AE54" s="2">
        <f t="shared" si="9"/>
        <v>0</v>
      </c>
      <c r="AF54" s="2">
        <f t="shared" si="10"/>
        <v>0</v>
      </c>
    </row>
    <row r="55" spans="5:32" x14ac:dyDescent="0.7">
      <c r="E55" s="38"/>
      <c r="F55" s="39"/>
      <c r="G55" s="40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4">
        <f t="shared" si="11"/>
        <v>0</v>
      </c>
      <c r="W55" s="2">
        <f t="shared" si="1"/>
        <v>0</v>
      </c>
      <c r="X55" s="2">
        <f t="shared" si="2"/>
        <v>0</v>
      </c>
      <c r="Y55" s="2">
        <f t="shared" si="3"/>
        <v>0</v>
      </c>
      <c r="Z55" s="2">
        <f t="shared" si="4"/>
        <v>0</v>
      </c>
      <c r="AA55" s="2">
        <f t="shared" si="5"/>
        <v>0</v>
      </c>
      <c r="AB55" s="2">
        <f t="shared" si="6"/>
        <v>0</v>
      </c>
      <c r="AC55" s="2">
        <f t="shared" si="7"/>
        <v>0</v>
      </c>
      <c r="AD55" s="2">
        <f t="shared" si="8"/>
        <v>0</v>
      </c>
      <c r="AE55" s="2">
        <f t="shared" si="9"/>
        <v>0</v>
      </c>
      <c r="AF55" s="2">
        <f t="shared" si="10"/>
        <v>0</v>
      </c>
    </row>
    <row r="56" spans="5:32" x14ac:dyDescent="0.7">
      <c r="E56" s="38"/>
      <c r="F56" s="39"/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4">
        <f t="shared" si="11"/>
        <v>0</v>
      </c>
      <c r="W56" s="2">
        <f t="shared" si="1"/>
        <v>0</v>
      </c>
      <c r="X56" s="2">
        <f t="shared" si="2"/>
        <v>0</v>
      </c>
      <c r="Y56" s="2">
        <f t="shared" si="3"/>
        <v>0</v>
      </c>
      <c r="Z56" s="2">
        <f t="shared" si="4"/>
        <v>0</v>
      </c>
      <c r="AA56" s="2">
        <f t="shared" si="5"/>
        <v>0</v>
      </c>
      <c r="AB56" s="2">
        <f t="shared" si="6"/>
        <v>0</v>
      </c>
      <c r="AC56" s="2">
        <f t="shared" si="7"/>
        <v>0</v>
      </c>
      <c r="AD56" s="2">
        <f t="shared" si="8"/>
        <v>0</v>
      </c>
      <c r="AE56" s="2">
        <f t="shared" si="9"/>
        <v>0</v>
      </c>
      <c r="AF56" s="2">
        <f t="shared" si="10"/>
        <v>0</v>
      </c>
    </row>
    <row r="57" spans="5:32" x14ac:dyDescent="0.7">
      <c r="E57" s="38"/>
      <c r="F57" s="39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4">
        <f t="shared" si="11"/>
        <v>0</v>
      </c>
      <c r="W57" s="2">
        <f t="shared" si="1"/>
        <v>0</v>
      </c>
      <c r="X57" s="2">
        <f t="shared" si="2"/>
        <v>0</v>
      </c>
      <c r="Y57" s="2">
        <f t="shared" si="3"/>
        <v>0</v>
      </c>
      <c r="Z57" s="2">
        <f t="shared" si="4"/>
        <v>0</v>
      </c>
      <c r="AA57" s="2">
        <f t="shared" si="5"/>
        <v>0</v>
      </c>
      <c r="AB57" s="2">
        <f t="shared" si="6"/>
        <v>0</v>
      </c>
      <c r="AC57" s="2">
        <f t="shared" si="7"/>
        <v>0</v>
      </c>
      <c r="AD57" s="2">
        <f t="shared" si="8"/>
        <v>0</v>
      </c>
      <c r="AE57" s="2">
        <f t="shared" si="9"/>
        <v>0</v>
      </c>
      <c r="AF57" s="2">
        <f t="shared" si="10"/>
        <v>0</v>
      </c>
    </row>
    <row r="58" spans="5:32" x14ac:dyDescent="0.7">
      <c r="E58" s="38"/>
      <c r="F58" s="39"/>
      <c r="G58" s="40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4">
        <f t="shared" si="11"/>
        <v>0</v>
      </c>
      <c r="W58" s="2">
        <f t="shared" si="1"/>
        <v>0</v>
      </c>
      <c r="X58" s="2">
        <f t="shared" si="2"/>
        <v>0</v>
      </c>
      <c r="Y58" s="2">
        <f t="shared" si="3"/>
        <v>0</v>
      </c>
      <c r="Z58" s="2">
        <f t="shared" si="4"/>
        <v>0</v>
      </c>
      <c r="AA58" s="2">
        <f t="shared" si="5"/>
        <v>0</v>
      </c>
      <c r="AB58" s="2">
        <f t="shared" si="6"/>
        <v>0</v>
      </c>
      <c r="AC58" s="2">
        <f t="shared" si="7"/>
        <v>0</v>
      </c>
      <c r="AD58" s="2">
        <f t="shared" si="8"/>
        <v>0</v>
      </c>
      <c r="AE58" s="2">
        <f t="shared" si="9"/>
        <v>0</v>
      </c>
      <c r="AF58" s="2">
        <f t="shared" si="10"/>
        <v>0</v>
      </c>
    </row>
    <row r="59" spans="5:32" x14ac:dyDescent="0.7">
      <c r="E59" s="38"/>
      <c r="F59" s="39"/>
      <c r="G59" s="40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4">
        <f t="shared" si="11"/>
        <v>0</v>
      </c>
      <c r="W59" s="2">
        <f t="shared" si="1"/>
        <v>0</v>
      </c>
      <c r="X59" s="2">
        <f t="shared" si="2"/>
        <v>0</v>
      </c>
      <c r="Y59" s="2">
        <f t="shared" si="3"/>
        <v>0</v>
      </c>
      <c r="Z59" s="2">
        <f t="shared" si="4"/>
        <v>0</v>
      </c>
      <c r="AA59" s="2">
        <f t="shared" si="5"/>
        <v>0</v>
      </c>
      <c r="AB59" s="2">
        <f t="shared" si="6"/>
        <v>0</v>
      </c>
      <c r="AC59" s="2">
        <f t="shared" si="7"/>
        <v>0</v>
      </c>
      <c r="AD59" s="2">
        <f t="shared" si="8"/>
        <v>0</v>
      </c>
      <c r="AE59" s="2">
        <f t="shared" si="9"/>
        <v>0</v>
      </c>
      <c r="AF59" s="2">
        <f t="shared" si="10"/>
        <v>0</v>
      </c>
    </row>
    <row r="60" spans="5:32" x14ac:dyDescent="0.7">
      <c r="E60" s="38"/>
      <c r="F60" s="39"/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4">
        <f t="shared" si="11"/>
        <v>0</v>
      </c>
      <c r="W60" s="2">
        <f t="shared" si="1"/>
        <v>0</v>
      </c>
      <c r="X60" s="2">
        <f t="shared" si="2"/>
        <v>0</v>
      </c>
      <c r="Y60" s="2">
        <f t="shared" si="3"/>
        <v>0</v>
      </c>
      <c r="Z60" s="2">
        <f t="shared" si="4"/>
        <v>0</v>
      </c>
      <c r="AA60" s="2">
        <f t="shared" si="5"/>
        <v>0</v>
      </c>
      <c r="AB60" s="2">
        <f t="shared" si="6"/>
        <v>0</v>
      </c>
      <c r="AC60" s="2">
        <f t="shared" si="7"/>
        <v>0</v>
      </c>
      <c r="AD60" s="2">
        <f t="shared" si="8"/>
        <v>0</v>
      </c>
      <c r="AE60" s="2">
        <f t="shared" si="9"/>
        <v>0</v>
      </c>
      <c r="AF60" s="2">
        <f t="shared" si="10"/>
        <v>0</v>
      </c>
    </row>
    <row r="61" spans="5:32" x14ac:dyDescent="0.7">
      <c r="E61" s="38"/>
      <c r="F61" s="39"/>
      <c r="G61" s="4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4">
        <f t="shared" si="11"/>
        <v>0</v>
      </c>
      <c r="W61" s="2">
        <f t="shared" si="1"/>
        <v>0</v>
      </c>
      <c r="X61" s="2">
        <f t="shared" si="2"/>
        <v>0</v>
      </c>
      <c r="Y61" s="2">
        <f t="shared" si="3"/>
        <v>0</v>
      </c>
      <c r="Z61" s="2">
        <f t="shared" si="4"/>
        <v>0</v>
      </c>
      <c r="AA61" s="2">
        <f t="shared" si="5"/>
        <v>0</v>
      </c>
      <c r="AB61" s="2">
        <f t="shared" si="6"/>
        <v>0</v>
      </c>
      <c r="AC61" s="2">
        <f t="shared" si="7"/>
        <v>0</v>
      </c>
      <c r="AD61" s="2">
        <f t="shared" si="8"/>
        <v>0</v>
      </c>
      <c r="AE61" s="2">
        <f t="shared" si="9"/>
        <v>0</v>
      </c>
      <c r="AF61" s="2">
        <f t="shared" si="10"/>
        <v>0</v>
      </c>
    </row>
    <row r="62" spans="5:32" x14ac:dyDescent="0.7">
      <c r="E62" s="38"/>
      <c r="F62" s="39"/>
      <c r="G62" s="4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4">
        <f t="shared" si="11"/>
        <v>0</v>
      </c>
      <c r="W62" s="2">
        <f t="shared" si="1"/>
        <v>0</v>
      </c>
      <c r="X62" s="2">
        <f t="shared" si="2"/>
        <v>0</v>
      </c>
      <c r="Y62" s="2">
        <f t="shared" si="3"/>
        <v>0</v>
      </c>
      <c r="Z62" s="2">
        <f t="shared" si="4"/>
        <v>0</v>
      </c>
      <c r="AA62" s="2">
        <f t="shared" si="5"/>
        <v>0</v>
      </c>
      <c r="AB62" s="2">
        <f t="shared" si="6"/>
        <v>0</v>
      </c>
      <c r="AC62" s="2">
        <f t="shared" si="7"/>
        <v>0</v>
      </c>
      <c r="AD62" s="2">
        <f t="shared" si="8"/>
        <v>0</v>
      </c>
      <c r="AE62" s="2">
        <f t="shared" si="9"/>
        <v>0</v>
      </c>
      <c r="AF62" s="2">
        <f t="shared" si="10"/>
        <v>0</v>
      </c>
    </row>
    <row r="63" spans="5:32" x14ac:dyDescent="0.7">
      <c r="E63" s="38"/>
      <c r="F63" s="39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4">
        <f t="shared" si="11"/>
        <v>0</v>
      </c>
      <c r="W63" s="2">
        <f t="shared" si="1"/>
        <v>0</v>
      </c>
      <c r="X63" s="2">
        <f t="shared" si="2"/>
        <v>0</v>
      </c>
      <c r="Y63" s="2">
        <f t="shared" si="3"/>
        <v>0</v>
      </c>
      <c r="Z63" s="2">
        <f t="shared" si="4"/>
        <v>0</v>
      </c>
      <c r="AA63" s="2">
        <f t="shared" si="5"/>
        <v>0</v>
      </c>
      <c r="AB63" s="2">
        <f t="shared" si="6"/>
        <v>0</v>
      </c>
      <c r="AC63" s="2">
        <f t="shared" si="7"/>
        <v>0</v>
      </c>
      <c r="AD63" s="2">
        <f t="shared" si="8"/>
        <v>0</v>
      </c>
      <c r="AE63" s="2">
        <f t="shared" si="9"/>
        <v>0</v>
      </c>
      <c r="AF63" s="2">
        <f t="shared" si="10"/>
        <v>0</v>
      </c>
    </row>
    <row r="64" spans="5:32" x14ac:dyDescent="0.7">
      <c r="E64" s="38"/>
      <c r="F64" s="39"/>
      <c r="G64" s="40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4">
        <f t="shared" si="11"/>
        <v>0</v>
      </c>
      <c r="W64" s="2">
        <f t="shared" si="1"/>
        <v>0</v>
      </c>
      <c r="X64" s="2">
        <f t="shared" si="2"/>
        <v>0</v>
      </c>
      <c r="Y64" s="2">
        <f t="shared" si="3"/>
        <v>0</v>
      </c>
      <c r="Z64" s="2">
        <f t="shared" si="4"/>
        <v>0</v>
      </c>
      <c r="AA64" s="2">
        <f t="shared" si="5"/>
        <v>0</v>
      </c>
      <c r="AB64" s="2">
        <f t="shared" si="6"/>
        <v>0</v>
      </c>
      <c r="AC64" s="2">
        <f t="shared" si="7"/>
        <v>0</v>
      </c>
      <c r="AD64" s="2">
        <f t="shared" si="8"/>
        <v>0</v>
      </c>
      <c r="AE64" s="2">
        <f t="shared" si="9"/>
        <v>0</v>
      </c>
      <c r="AF64" s="2">
        <f t="shared" si="10"/>
        <v>0</v>
      </c>
    </row>
    <row r="65" spans="5:32" x14ac:dyDescent="0.7">
      <c r="E65" s="38"/>
      <c r="F65" s="39"/>
      <c r="G65" s="40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4">
        <f t="shared" si="11"/>
        <v>0</v>
      </c>
      <c r="W65" s="2">
        <f t="shared" si="1"/>
        <v>0</v>
      </c>
      <c r="X65" s="2">
        <f t="shared" si="2"/>
        <v>0</v>
      </c>
      <c r="Y65" s="2">
        <f t="shared" si="3"/>
        <v>0</v>
      </c>
      <c r="Z65" s="2">
        <f t="shared" si="4"/>
        <v>0</v>
      </c>
      <c r="AA65" s="2">
        <f t="shared" si="5"/>
        <v>0</v>
      </c>
      <c r="AB65" s="2">
        <f t="shared" si="6"/>
        <v>0</v>
      </c>
      <c r="AC65" s="2">
        <f t="shared" si="7"/>
        <v>0</v>
      </c>
      <c r="AD65" s="2">
        <f t="shared" si="8"/>
        <v>0</v>
      </c>
      <c r="AE65" s="2">
        <f t="shared" si="9"/>
        <v>0</v>
      </c>
      <c r="AF65" s="2">
        <f t="shared" si="10"/>
        <v>0</v>
      </c>
    </row>
    <row r="66" spans="5:32" x14ac:dyDescent="0.7">
      <c r="E66" s="38"/>
      <c r="F66" s="39"/>
      <c r="G66" s="4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4">
        <f t="shared" si="11"/>
        <v>0</v>
      </c>
      <c r="W66" s="2">
        <f t="shared" si="1"/>
        <v>0</v>
      </c>
      <c r="X66" s="2">
        <f t="shared" si="2"/>
        <v>0</v>
      </c>
      <c r="Y66" s="2">
        <f t="shared" si="3"/>
        <v>0</v>
      </c>
      <c r="Z66" s="2">
        <f t="shared" si="4"/>
        <v>0</v>
      </c>
      <c r="AA66" s="2">
        <f t="shared" si="5"/>
        <v>0</v>
      </c>
      <c r="AB66" s="2">
        <f t="shared" si="6"/>
        <v>0</v>
      </c>
      <c r="AC66" s="2">
        <f t="shared" si="7"/>
        <v>0</v>
      </c>
      <c r="AD66" s="2">
        <f t="shared" si="8"/>
        <v>0</v>
      </c>
      <c r="AE66" s="2">
        <f t="shared" si="9"/>
        <v>0</v>
      </c>
      <c r="AF66" s="2">
        <f t="shared" si="10"/>
        <v>0</v>
      </c>
    </row>
    <row r="67" spans="5:32" x14ac:dyDescent="0.7">
      <c r="E67" s="38"/>
      <c r="F67" s="39"/>
      <c r="G67" s="4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4">
        <f t="shared" si="11"/>
        <v>0</v>
      </c>
      <c r="W67" s="2">
        <f t="shared" si="1"/>
        <v>0</v>
      </c>
      <c r="X67" s="2">
        <f t="shared" si="2"/>
        <v>0</v>
      </c>
      <c r="Y67" s="2">
        <f t="shared" si="3"/>
        <v>0</v>
      </c>
      <c r="Z67" s="2">
        <f t="shared" si="4"/>
        <v>0</v>
      </c>
      <c r="AA67" s="2">
        <f t="shared" si="5"/>
        <v>0</v>
      </c>
      <c r="AB67" s="2">
        <f t="shared" si="6"/>
        <v>0</v>
      </c>
      <c r="AC67" s="2">
        <f t="shared" si="7"/>
        <v>0</v>
      </c>
      <c r="AD67" s="2">
        <f t="shared" si="8"/>
        <v>0</v>
      </c>
      <c r="AE67" s="2">
        <f t="shared" si="9"/>
        <v>0</v>
      </c>
      <c r="AF67" s="2">
        <f t="shared" si="10"/>
        <v>0</v>
      </c>
    </row>
    <row r="68" spans="5:32" x14ac:dyDescent="0.7">
      <c r="E68" s="38"/>
      <c r="F68" s="39"/>
      <c r="G68" s="4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4">
        <f t="shared" si="11"/>
        <v>0</v>
      </c>
      <c r="W68" s="2">
        <f t="shared" si="1"/>
        <v>0</v>
      </c>
      <c r="X68" s="2">
        <f t="shared" si="2"/>
        <v>0</v>
      </c>
      <c r="Y68" s="2">
        <f t="shared" si="3"/>
        <v>0</v>
      </c>
      <c r="Z68" s="2">
        <f t="shared" si="4"/>
        <v>0</v>
      </c>
      <c r="AA68" s="2">
        <f t="shared" si="5"/>
        <v>0</v>
      </c>
      <c r="AB68" s="2">
        <f t="shared" si="6"/>
        <v>0</v>
      </c>
      <c r="AC68" s="2">
        <f t="shared" si="7"/>
        <v>0</v>
      </c>
      <c r="AD68" s="2">
        <f t="shared" si="8"/>
        <v>0</v>
      </c>
      <c r="AE68" s="2">
        <f t="shared" si="9"/>
        <v>0</v>
      </c>
      <c r="AF68" s="2">
        <f t="shared" si="10"/>
        <v>0</v>
      </c>
    </row>
    <row r="69" spans="5:32" x14ac:dyDescent="0.7">
      <c r="E69" s="38"/>
      <c r="F69" s="39"/>
      <c r="G69" s="40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4">
        <f t="shared" si="11"/>
        <v>0</v>
      </c>
      <c r="W69" s="2">
        <f t="shared" si="1"/>
        <v>0</v>
      </c>
      <c r="X69" s="2">
        <f t="shared" si="2"/>
        <v>0</v>
      </c>
      <c r="Y69" s="2">
        <f t="shared" si="3"/>
        <v>0</v>
      </c>
      <c r="Z69" s="2">
        <f t="shared" si="4"/>
        <v>0</v>
      </c>
      <c r="AA69" s="2">
        <f t="shared" si="5"/>
        <v>0</v>
      </c>
      <c r="AB69" s="2">
        <f t="shared" si="6"/>
        <v>0</v>
      </c>
      <c r="AC69" s="2">
        <f t="shared" si="7"/>
        <v>0</v>
      </c>
      <c r="AD69" s="2">
        <f t="shared" si="8"/>
        <v>0</v>
      </c>
      <c r="AE69" s="2">
        <f t="shared" si="9"/>
        <v>0</v>
      </c>
      <c r="AF69" s="2">
        <f t="shared" si="10"/>
        <v>0</v>
      </c>
    </row>
    <row r="70" spans="5:32" x14ac:dyDescent="0.7">
      <c r="E70" s="38"/>
      <c r="F70" s="39"/>
      <c r="G70" s="40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4">
        <f t="shared" si="11"/>
        <v>0</v>
      </c>
      <c r="W70" s="2">
        <f t="shared" si="1"/>
        <v>0</v>
      </c>
      <c r="X70" s="2">
        <f t="shared" si="2"/>
        <v>0</v>
      </c>
      <c r="Y70" s="2">
        <f t="shared" si="3"/>
        <v>0</v>
      </c>
      <c r="Z70" s="2">
        <f t="shared" si="4"/>
        <v>0</v>
      </c>
      <c r="AA70" s="2">
        <f t="shared" si="5"/>
        <v>0</v>
      </c>
      <c r="AB70" s="2">
        <f t="shared" si="6"/>
        <v>0</v>
      </c>
      <c r="AC70" s="2">
        <f t="shared" si="7"/>
        <v>0</v>
      </c>
      <c r="AD70" s="2">
        <f t="shared" si="8"/>
        <v>0</v>
      </c>
      <c r="AE70" s="2">
        <f t="shared" si="9"/>
        <v>0</v>
      </c>
      <c r="AF70" s="2">
        <f t="shared" si="10"/>
        <v>0</v>
      </c>
    </row>
    <row r="71" spans="5:32" x14ac:dyDescent="0.7">
      <c r="E71" s="38"/>
      <c r="F71" s="39"/>
      <c r="G71" s="4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4">
        <f t="shared" si="11"/>
        <v>0</v>
      </c>
      <c r="W71" s="2">
        <f t="shared" si="1"/>
        <v>0</v>
      </c>
      <c r="X71" s="2">
        <f t="shared" si="2"/>
        <v>0</v>
      </c>
      <c r="Y71" s="2">
        <f t="shared" si="3"/>
        <v>0</v>
      </c>
      <c r="Z71" s="2">
        <f t="shared" si="4"/>
        <v>0</v>
      </c>
      <c r="AA71" s="2">
        <f t="shared" si="5"/>
        <v>0</v>
      </c>
      <c r="AB71" s="2">
        <f t="shared" si="6"/>
        <v>0</v>
      </c>
      <c r="AC71" s="2">
        <f t="shared" si="7"/>
        <v>0</v>
      </c>
      <c r="AD71" s="2">
        <f t="shared" si="8"/>
        <v>0</v>
      </c>
      <c r="AE71" s="2">
        <f t="shared" si="9"/>
        <v>0</v>
      </c>
      <c r="AF71" s="2">
        <f t="shared" si="10"/>
        <v>0</v>
      </c>
    </row>
    <row r="72" spans="5:32" x14ac:dyDescent="0.7">
      <c r="E72" s="38"/>
      <c r="F72" s="39"/>
      <c r="G72" s="40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4">
        <f t="shared" si="11"/>
        <v>0</v>
      </c>
      <c r="W72" s="2">
        <f t="shared" si="1"/>
        <v>0</v>
      </c>
      <c r="X72" s="2">
        <f t="shared" si="2"/>
        <v>0</v>
      </c>
      <c r="Y72" s="2">
        <f t="shared" si="3"/>
        <v>0</v>
      </c>
      <c r="Z72" s="2">
        <f t="shared" si="4"/>
        <v>0</v>
      </c>
      <c r="AA72" s="2">
        <f t="shared" si="5"/>
        <v>0</v>
      </c>
      <c r="AB72" s="2">
        <f t="shared" si="6"/>
        <v>0</v>
      </c>
      <c r="AC72" s="2">
        <f t="shared" si="7"/>
        <v>0</v>
      </c>
      <c r="AD72" s="2">
        <f t="shared" si="8"/>
        <v>0</v>
      </c>
      <c r="AE72" s="2">
        <f t="shared" si="9"/>
        <v>0</v>
      </c>
      <c r="AF72" s="2">
        <f t="shared" si="10"/>
        <v>0</v>
      </c>
    </row>
    <row r="73" spans="5:32" x14ac:dyDescent="0.7">
      <c r="E73" s="38"/>
      <c r="F73" s="39"/>
      <c r="G73" s="40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4">
        <f t="shared" si="11"/>
        <v>0</v>
      </c>
      <c r="W73" s="2">
        <f t="shared" si="1"/>
        <v>0</v>
      </c>
      <c r="X73" s="2">
        <f t="shared" si="2"/>
        <v>0</v>
      </c>
      <c r="Y73" s="2">
        <f t="shared" si="3"/>
        <v>0</v>
      </c>
      <c r="Z73" s="2">
        <f t="shared" si="4"/>
        <v>0</v>
      </c>
      <c r="AA73" s="2">
        <f t="shared" si="5"/>
        <v>0</v>
      </c>
      <c r="AB73" s="2">
        <f t="shared" si="6"/>
        <v>0</v>
      </c>
      <c r="AC73" s="2">
        <f t="shared" si="7"/>
        <v>0</v>
      </c>
      <c r="AD73" s="2">
        <f t="shared" si="8"/>
        <v>0</v>
      </c>
      <c r="AE73" s="2">
        <f t="shared" si="9"/>
        <v>0</v>
      </c>
      <c r="AF73" s="2">
        <f t="shared" si="10"/>
        <v>0</v>
      </c>
    </row>
    <row r="74" spans="5:32" x14ac:dyDescent="0.7">
      <c r="E74" s="38"/>
      <c r="F74" s="39"/>
      <c r="G74" s="4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4">
        <f t="shared" si="11"/>
        <v>0</v>
      </c>
      <c r="W74" s="2">
        <f t="shared" si="1"/>
        <v>0</v>
      </c>
      <c r="X74" s="2">
        <f t="shared" si="2"/>
        <v>0</v>
      </c>
      <c r="Y74" s="2">
        <f t="shared" si="3"/>
        <v>0</v>
      </c>
      <c r="Z74" s="2">
        <f t="shared" si="4"/>
        <v>0</v>
      </c>
      <c r="AA74" s="2">
        <f t="shared" si="5"/>
        <v>0</v>
      </c>
      <c r="AB74" s="2">
        <f t="shared" si="6"/>
        <v>0</v>
      </c>
      <c r="AC74" s="2">
        <f t="shared" si="7"/>
        <v>0</v>
      </c>
      <c r="AD74" s="2">
        <f t="shared" si="8"/>
        <v>0</v>
      </c>
      <c r="AE74" s="2">
        <f t="shared" si="9"/>
        <v>0</v>
      </c>
      <c r="AF74" s="2">
        <f t="shared" si="10"/>
        <v>0</v>
      </c>
    </row>
    <row r="75" spans="5:32" x14ac:dyDescent="0.7">
      <c r="E75" s="38"/>
      <c r="F75" s="39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4">
        <f t="shared" si="11"/>
        <v>0</v>
      </c>
      <c r="W75" s="2">
        <f t="shared" si="1"/>
        <v>0</v>
      </c>
      <c r="X75" s="2">
        <f t="shared" si="2"/>
        <v>0</v>
      </c>
      <c r="Y75" s="2">
        <f t="shared" si="3"/>
        <v>0</v>
      </c>
      <c r="Z75" s="2">
        <f t="shared" si="4"/>
        <v>0</v>
      </c>
      <c r="AA75" s="2">
        <f t="shared" si="5"/>
        <v>0</v>
      </c>
      <c r="AB75" s="2">
        <f t="shared" si="6"/>
        <v>0</v>
      </c>
      <c r="AC75" s="2">
        <f t="shared" si="7"/>
        <v>0</v>
      </c>
      <c r="AD75" s="2">
        <f t="shared" si="8"/>
        <v>0</v>
      </c>
      <c r="AE75" s="2">
        <f t="shared" si="9"/>
        <v>0</v>
      </c>
      <c r="AF75" s="2">
        <f t="shared" si="10"/>
        <v>0</v>
      </c>
    </row>
    <row r="76" spans="5:32" x14ac:dyDescent="0.7">
      <c r="E76" s="38"/>
      <c r="F76" s="39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4">
        <f t="shared" si="11"/>
        <v>0</v>
      </c>
      <c r="W76" s="2">
        <f t="shared" si="1"/>
        <v>0</v>
      </c>
      <c r="X76" s="2">
        <f t="shared" si="2"/>
        <v>0</v>
      </c>
      <c r="Y76" s="2">
        <f t="shared" si="3"/>
        <v>0</v>
      </c>
      <c r="Z76" s="2">
        <f t="shared" si="4"/>
        <v>0</v>
      </c>
      <c r="AA76" s="2">
        <f t="shared" si="5"/>
        <v>0</v>
      </c>
      <c r="AB76" s="2">
        <f t="shared" si="6"/>
        <v>0</v>
      </c>
      <c r="AC76" s="2">
        <f t="shared" si="7"/>
        <v>0</v>
      </c>
      <c r="AD76" s="2">
        <f t="shared" si="8"/>
        <v>0</v>
      </c>
      <c r="AE76" s="2">
        <f t="shared" si="9"/>
        <v>0</v>
      </c>
      <c r="AF76" s="2">
        <f t="shared" si="10"/>
        <v>0</v>
      </c>
    </row>
    <row r="77" spans="5:32" x14ac:dyDescent="0.7">
      <c r="E77" s="38"/>
      <c r="F77" s="39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4">
        <f t="shared" si="11"/>
        <v>0</v>
      </c>
      <c r="W77" s="2">
        <f t="shared" si="1"/>
        <v>0</v>
      </c>
      <c r="X77" s="2">
        <f t="shared" si="2"/>
        <v>0</v>
      </c>
      <c r="Y77" s="2">
        <f t="shared" si="3"/>
        <v>0</v>
      </c>
      <c r="Z77" s="2">
        <f t="shared" si="4"/>
        <v>0</v>
      </c>
      <c r="AA77" s="2">
        <f t="shared" si="5"/>
        <v>0</v>
      </c>
      <c r="AB77" s="2">
        <f t="shared" si="6"/>
        <v>0</v>
      </c>
      <c r="AC77" s="2">
        <f t="shared" si="7"/>
        <v>0</v>
      </c>
      <c r="AD77" s="2">
        <f t="shared" si="8"/>
        <v>0</v>
      </c>
      <c r="AE77" s="2">
        <f t="shared" si="9"/>
        <v>0</v>
      </c>
      <c r="AF77" s="2">
        <f t="shared" si="10"/>
        <v>0</v>
      </c>
    </row>
    <row r="78" spans="5:32" x14ac:dyDescent="0.7">
      <c r="E78" s="38"/>
      <c r="F78" s="3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4">
        <f t="shared" si="11"/>
        <v>0</v>
      </c>
      <c r="W78" s="2">
        <f t="shared" si="1"/>
        <v>0</v>
      </c>
      <c r="X78" s="2">
        <f t="shared" si="2"/>
        <v>0</v>
      </c>
      <c r="Y78" s="2">
        <f t="shared" si="3"/>
        <v>0</v>
      </c>
      <c r="Z78" s="2">
        <f t="shared" si="4"/>
        <v>0</v>
      </c>
      <c r="AA78" s="2">
        <f t="shared" si="5"/>
        <v>0</v>
      </c>
      <c r="AB78" s="2">
        <f t="shared" si="6"/>
        <v>0</v>
      </c>
      <c r="AC78" s="2">
        <f t="shared" si="7"/>
        <v>0</v>
      </c>
      <c r="AD78" s="2">
        <f t="shared" si="8"/>
        <v>0</v>
      </c>
      <c r="AE78" s="2">
        <f t="shared" si="9"/>
        <v>0</v>
      </c>
      <c r="AF78" s="2">
        <f t="shared" si="10"/>
        <v>0</v>
      </c>
    </row>
    <row r="79" spans="5:32" x14ac:dyDescent="0.7">
      <c r="E79" s="38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4">
        <f t="shared" si="11"/>
        <v>0</v>
      </c>
      <c r="W79" s="2">
        <f t="shared" si="1"/>
        <v>0</v>
      </c>
      <c r="X79" s="2">
        <f t="shared" si="2"/>
        <v>0</v>
      </c>
      <c r="Y79" s="2">
        <f t="shared" si="3"/>
        <v>0</v>
      </c>
      <c r="Z79" s="2">
        <f t="shared" si="4"/>
        <v>0</v>
      </c>
      <c r="AA79" s="2">
        <f t="shared" si="5"/>
        <v>0</v>
      </c>
      <c r="AB79" s="2">
        <f t="shared" si="6"/>
        <v>0</v>
      </c>
      <c r="AC79" s="2">
        <f t="shared" si="7"/>
        <v>0</v>
      </c>
      <c r="AD79" s="2">
        <f t="shared" si="8"/>
        <v>0</v>
      </c>
      <c r="AE79" s="2">
        <f t="shared" si="9"/>
        <v>0</v>
      </c>
      <c r="AF79" s="2">
        <f t="shared" si="10"/>
        <v>0</v>
      </c>
    </row>
    <row r="80" spans="5:32" x14ac:dyDescent="0.7">
      <c r="E80" s="38"/>
      <c r="F80" s="3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4">
        <f t="shared" si="11"/>
        <v>0</v>
      </c>
      <c r="W80" s="2">
        <f t="shared" si="1"/>
        <v>0</v>
      </c>
      <c r="X80" s="2">
        <f t="shared" si="2"/>
        <v>0</v>
      </c>
      <c r="Y80" s="2">
        <f t="shared" si="3"/>
        <v>0</v>
      </c>
      <c r="Z80" s="2">
        <f t="shared" si="4"/>
        <v>0</v>
      </c>
      <c r="AA80" s="2">
        <f t="shared" si="5"/>
        <v>0</v>
      </c>
      <c r="AB80" s="2">
        <f t="shared" si="6"/>
        <v>0</v>
      </c>
      <c r="AC80" s="2">
        <f t="shared" si="7"/>
        <v>0</v>
      </c>
      <c r="AD80" s="2">
        <f t="shared" si="8"/>
        <v>0</v>
      </c>
      <c r="AE80" s="2">
        <f t="shared" si="9"/>
        <v>0</v>
      </c>
      <c r="AF80" s="2">
        <f t="shared" si="10"/>
        <v>0</v>
      </c>
    </row>
    <row r="81" spans="5:32" x14ac:dyDescent="0.7">
      <c r="E81" s="38"/>
      <c r="F81" s="3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4">
        <f t="shared" si="11"/>
        <v>0</v>
      </c>
      <c r="W81" s="2">
        <f t="shared" si="1"/>
        <v>0</v>
      </c>
      <c r="X81" s="2">
        <f t="shared" si="2"/>
        <v>0</v>
      </c>
      <c r="Y81" s="2">
        <f t="shared" si="3"/>
        <v>0</v>
      </c>
      <c r="Z81" s="2">
        <f t="shared" si="4"/>
        <v>0</v>
      </c>
      <c r="AA81" s="2">
        <f t="shared" si="5"/>
        <v>0</v>
      </c>
      <c r="AB81" s="2">
        <f t="shared" si="6"/>
        <v>0</v>
      </c>
      <c r="AC81" s="2">
        <f t="shared" si="7"/>
        <v>0</v>
      </c>
      <c r="AD81" s="2">
        <f t="shared" si="8"/>
        <v>0</v>
      </c>
      <c r="AE81" s="2">
        <f t="shared" si="9"/>
        <v>0</v>
      </c>
      <c r="AF81" s="2">
        <f t="shared" si="10"/>
        <v>0</v>
      </c>
    </row>
    <row r="82" spans="5:32" x14ac:dyDescent="0.7">
      <c r="E82" s="38"/>
      <c r="F82" s="3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4">
        <f t="shared" si="11"/>
        <v>0</v>
      </c>
      <c r="W82" s="2">
        <f t="shared" si="1"/>
        <v>0</v>
      </c>
      <c r="X82" s="2">
        <f t="shared" si="2"/>
        <v>0</v>
      </c>
      <c r="Y82" s="2">
        <f t="shared" si="3"/>
        <v>0</v>
      </c>
      <c r="Z82" s="2">
        <f t="shared" si="4"/>
        <v>0</v>
      </c>
      <c r="AA82" s="2">
        <f t="shared" si="5"/>
        <v>0</v>
      </c>
      <c r="AB82" s="2">
        <f t="shared" si="6"/>
        <v>0</v>
      </c>
      <c r="AC82" s="2">
        <f t="shared" si="7"/>
        <v>0</v>
      </c>
      <c r="AD82" s="2">
        <f t="shared" si="8"/>
        <v>0</v>
      </c>
      <c r="AE82" s="2">
        <f t="shared" si="9"/>
        <v>0</v>
      </c>
      <c r="AF82" s="2">
        <f t="shared" si="10"/>
        <v>0</v>
      </c>
    </row>
    <row r="83" spans="5:32" x14ac:dyDescent="0.7">
      <c r="E83" s="38"/>
      <c r="F83" s="39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4">
        <f t="shared" si="11"/>
        <v>0</v>
      </c>
      <c r="W83" s="2">
        <f t="shared" si="1"/>
        <v>0</v>
      </c>
      <c r="X83" s="2">
        <f t="shared" si="2"/>
        <v>0</v>
      </c>
      <c r="Y83" s="2">
        <f t="shared" si="3"/>
        <v>0</v>
      </c>
      <c r="Z83" s="2">
        <f t="shared" si="4"/>
        <v>0</v>
      </c>
      <c r="AA83" s="2">
        <f t="shared" si="5"/>
        <v>0</v>
      </c>
      <c r="AB83" s="2">
        <f t="shared" si="6"/>
        <v>0</v>
      </c>
      <c r="AC83" s="2">
        <f t="shared" si="7"/>
        <v>0</v>
      </c>
      <c r="AD83" s="2">
        <f t="shared" si="8"/>
        <v>0</v>
      </c>
      <c r="AE83" s="2">
        <f t="shared" si="9"/>
        <v>0</v>
      </c>
      <c r="AF83" s="2">
        <f t="shared" si="10"/>
        <v>0</v>
      </c>
    </row>
    <row r="84" spans="5:32" x14ac:dyDescent="0.7">
      <c r="E84" s="38"/>
      <c r="F84" s="39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4">
        <f t="shared" si="11"/>
        <v>0</v>
      </c>
      <c r="W84" s="2">
        <f t="shared" si="1"/>
        <v>0</v>
      </c>
      <c r="X84" s="2">
        <f t="shared" si="2"/>
        <v>0</v>
      </c>
      <c r="Y84" s="2">
        <f t="shared" si="3"/>
        <v>0</v>
      </c>
      <c r="Z84" s="2">
        <f t="shared" si="4"/>
        <v>0</v>
      </c>
      <c r="AA84" s="2">
        <f t="shared" si="5"/>
        <v>0</v>
      </c>
      <c r="AB84" s="2">
        <f t="shared" si="6"/>
        <v>0</v>
      </c>
      <c r="AC84" s="2">
        <f t="shared" si="7"/>
        <v>0</v>
      </c>
      <c r="AD84" s="2">
        <f t="shared" si="8"/>
        <v>0</v>
      </c>
      <c r="AE84" s="2">
        <f t="shared" si="9"/>
        <v>0</v>
      </c>
      <c r="AF84" s="2">
        <f t="shared" si="10"/>
        <v>0</v>
      </c>
    </row>
    <row r="85" spans="5:32" x14ac:dyDescent="0.7">
      <c r="E85" s="38"/>
      <c r="F85" s="39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4">
        <f t="shared" si="11"/>
        <v>0</v>
      </c>
      <c r="W85" s="2">
        <f t="shared" si="1"/>
        <v>0</v>
      </c>
      <c r="X85" s="2">
        <f t="shared" si="2"/>
        <v>0</v>
      </c>
      <c r="Y85" s="2">
        <f t="shared" si="3"/>
        <v>0</v>
      </c>
      <c r="Z85" s="2">
        <f t="shared" si="4"/>
        <v>0</v>
      </c>
      <c r="AA85" s="2">
        <f t="shared" si="5"/>
        <v>0</v>
      </c>
      <c r="AB85" s="2">
        <f t="shared" si="6"/>
        <v>0</v>
      </c>
      <c r="AC85" s="2">
        <f t="shared" si="7"/>
        <v>0</v>
      </c>
      <c r="AD85" s="2">
        <f t="shared" si="8"/>
        <v>0</v>
      </c>
      <c r="AE85" s="2">
        <f t="shared" si="9"/>
        <v>0</v>
      </c>
      <c r="AF85" s="2">
        <f t="shared" si="10"/>
        <v>0</v>
      </c>
    </row>
    <row r="86" spans="5:32" x14ac:dyDescent="0.7">
      <c r="E86" s="38"/>
      <c r="F86" s="39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4">
        <f t="shared" si="11"/>
        <v>0</v>
      </c>
      <c r="W86" s="2">
        <f t="shared" si="1"/>
        <v>0</v>
      </c>
      <c r="X86" s="2">
        <f t="shared" si="2"/>
        <v>0</v>
      </c>
      <c r="Y86" s="2">
        <f t="shared" si="3"/>
        <v>0</v>
      </c>
      <c r="Z86" s="2">
        <f t="shared" si="4"/>
        <v>0</v>
      </c>
      <c r="AA86" s="2">
        <f t="shared" si="5"/>
        <v>0</v>
      </c>
      <c r="AB86" s="2">
        <f t="shared" si="6"/>
        <v>0</v>
      </c>
      <c r="AC86" s="2">
        <f t="shared" si="7"/>
        <v>0</v>
      </c>
      <c r="AD86" s="2">
        <f t="shared" si="8"/>
        <v>0</v>
      </c>
      <c r="AE86" s="2">
        <f t="shared" si="9"/>
        <v>0</v>
      </c>
      <c r="AF86" s="2">
        <f t="shared" si="10"/>
        <v>0</v>
      </c>
    </row>
    <row r="87" spans="5:32" x14ac:dyDescent="0.7">
      <c r="E87" s="38"/>
      <c r="F87" s="39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4">
        <f t="shared" si="11"/>
        <v>0</v>
      </c>
      <c r="W87" s="2">
        <f t="shared" si="1"/>
        <v>0</v>
      </c>
      <c r="X87" s="2">
        <f t="shared" si="2"/>
        <v>0</v>
      </c>
      <c r="Y87" s="2">
        <f t="shared" si="3"/>
        <v>0</v>
      </c>
      <c r="Z87" s="2">
        <f t="shared" si="4"/>
        <v>0</v>
      </c>
      <c r="AA87" s="2">
        <f t="shared" si="5"/>
        <v>0</v>
      </c>
      <c r="AB87" s="2">
        <f t="shared" si="6"/>
        <v>0</v>
      </c>
      <c r="AC87" s="2">
        <f t="shared" si="7"/>
        <v>0</v>
      </c>
      <c r="AD87" s="2">
        <f t="shared" si="8"/>
        <v>0</v>
      </c>
      <c r="AE87" s="2">
        <f t="shared" si="9"/>
        <v>0</v>
      </c>
      <c r="AF87" s="2">
        <f t="shared" si="10"/>
        <v>0</v>
      </c>
    </row>
    <row r="88" spans="5:32" x14ac:dyDescent="0.7">
      <c r="E88" s="38"/>
      <c r="F88" s="39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4">
        <f t="shared" si="11"/>
        <v>0</v>
      </c>
      <c r="W88" s="2">
        <f t="shared" si="1"/>
        <v>0</v>
      </c>
      <c r="X88" s="2">
        <f t="shared" si="2"/>
        <v>0</v>
      </c>
      <c r="Y88" s="2">
        <f t="shared" si="3"/>
        <v>0</v>
      </c>
      <c r="Z88" s="2">
        <f t="shared" si="4"/>
        <v>0</v>
      </c>
      <c r="AA88" s="2">
        <f t="shared" si="5"/>
        <v>0</v>
      </c>
      <c r="AB88" s="2">
        <f t="shared" si="6"/>
        <v>0</v>
      </c>
      <c r="AC88" s="2">
        <f t="shared" si="7"/>
        <v>0</v>
      </c>
      <c r="AD88" s="2">
        <f t="shared" si="8"/>
        <v>0</v>
      </c>
      <c r="AE88" s="2">
        <f t="shared" si="9"/>
        <v>0</v>
      </c>
      <c r="AF88" s="2">
        <f t="shared" si="10"/>
        <v>0</v>
      </c>
    </row>
    <row r="89" spans="5:32" x14ac:dyDescent="0.7">
      <c r="E89" s="38"/>
      <c r="F89" s="39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4">
        <f t="shared" si="11"/>
        <v>0</v>
      </c>
      <c r="W89" s="2">
        <f t="shared" ref="W89:W105" si="12">I89*I$1</f>
        <v>0</v>
      </c>
      <c r="X89" s="2">
        <f t="shared" ref="X89:X105" si="13">J89*J$1</f>
        <v>0</v>
      </c>
      <c r="Y89" s="2">
        <f t="shared" ref="Y89:Y105" si="14">K89*K$1</f>
        <v>0</v>
      </c>
      <c r="Z89" s="2">
        <f t="shared" ref="Z89:Z105" si="15">L89*L$1</f>
        <v>0</v>
      </c>
      <c r="AA89" s="2">
        <f t="shared" ref="AA89:AA105" si="16">M89*M$1</f>
        <v>0</v>
      </c>
      <c r="AB89" s="2">
        <f t="shared" ref="AB89:AB105" si="17">N89*N$1</f>
        <v>0</v>
      </c>
      <c r="AC89" s="2">
        <f t="shared" ref="AC89:AC105" si="18">O89*O$1</f>
        <v>0</v>
      </c>
      <c r="AD89" s="2">
        <f t="shared" ref="AD89:AD105" si="19">P89*P$1</f>
        <v>0</v>
      </c>
      <c r="AE89" s="2">
        <f t="shared" ref="AE89:AE105" si="20">Q89*Q$1</f>
        <v>0</v>
      </c>
      <c r="AF89" s="2">
        <f t="shared" ref="AF89:AF105" si="21">R89*R$1</f>
        <v>0</v>
      </c>
    </row>
    <row r="90" spans="5:32" x14ac:dyDescent="0.7">
      <c r="E90" s="38"/>
      <c r="F90" s="39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4">
        <f t="shared" ref="S90:S105" si="22">SUM(W90:AF90)</f>
        <v>0</v>
      </c>
      <c r="W90" s="2">
        <f t="shared" si="12"/>
        <v>0</v>
      </c>
      <c r="X90" s="2">
        <f t="shared" si="13"/>
        <v>0</v>
      </c>
      <c r="Y90" s="2">
        <f t="shared" si="14"/>
        <v>0</v>
      </c>
      <c r="Z90" s="2">
        <f t="shared" si="15"/>
        <v>0</v>
      </c>
      <c r="AA90" s="2">
        <f t="shared" si="16"/>
        <v>0</v>
      </c>
      <c r="AB90" s="2">
        <f t="shared" si="17"/>
        <v>0</v>
      </c>
      <c r="AC90" s="2">
        <f t="shared" si="18"/>
        <v>0</v>
      </c>
      <c r="AD90" s="2">
        <f t="shared" si="19"/>
        <v>0</v>
      </c>
      <c r="AE90" s="2">
        <f t="shared" si="20"/>
        <v>0</v>
      </c>
      <c r="AF90" s="2">
        <f t="shared" si="21"/>
        <v>0</v>
      </c>
    </row>
    <row r="91" spans="5:32" x14ac:dyDescent="0.7">
      <c r="E91" s="38"/>
      <c r="F91" s="39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4">
        <f t="shared" si="22"/>
        <v>0</v>
      </c>
      <c r="W91" s="2">
        <f t="shared" si="12"/>
        <v>0</v>
      </c>
      <c r="X91" s="2">
        <f t="shared" si="13"/>
        <v>0</v>
      </c>
      <c r="Y91" s="2">
        <f t="shared" si="14"/>
        <v>0</v>
      </c>
      <c r="Z91" s="2">
        <f t="shared" si="15"/>
        <v>0</v>
      </c>
      <c r="AA91" s="2">
        <f t="shared" si="16"/>
        <v>0</v>
      </c>
      <c r="AB91" s="2">
        <f t="shared" si="17"/>
        <v>0</v>
      </c>
      <c r="AC91" s="2">
        <f t="shared" si="18"/>
        <v>0</v>
      </c>
      <c r="AD91" s="2">
        <f t="shared" si="19"/>
        <v>0</v>
      </c>
      <c r="AE91" s="2">
        <f t="shared" si="20"/>
        <v>0</v>
      </c>
      <c r="AF91" s="2">
        <f t="shared" si="21"/>
        <v>0</v>
      </c>
    </row>
    <row r="92" spans="5:32" x14ac:dyDescent="0.7">
      <c r="E92" s="38"/>
      <c r="F92" s="39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4">
        <f t="shared" si="22"/>
        <v>0</v>
      </c>
      <c r="W92" s="2">
        <f t="shared" si="12"/>
        <v>0</v>
      </c>
      <c r="X92" s="2">
        <f t="shared" si="13"/>
        <v>0</v>
      </c>
      <c r="Y92" s="2">
        <f t="shared" si="14"/>
        <v>0</v>
      </c>
      <c r="Z92" s="2">
        <f t="shared" si="15"/>
        <v>0</v>
      </c>
      <c r="AA92" s="2">
        <f t="shared" si="16"/>
        <v>0</v>
      </c>
      <c r="AB92" s="2">
        <f t="shared" si="17"/>
        <v>0</v>
      </c>
      <c r="AC92" s="2">
        <f t="shared" si="18"/>
        <v>0</v>
      </c>
      <c r="AD92" s="2">
        <f t="shared" si="19"/>
        <v>0</v>
      </c>
      <c r="AE92" s="2">
        <f t="shared" si="20"/>
        <v>0</v>
      </c>
      <c r="AF92" s="2">
        <f t="shared" si="21"/>
        <v>0</v>
      </c>
    </row>
    <row r="93" spans="5:32" x14ac:dyDescent="0.7">
      <c r="E93" s="38"/>
      <c r="F93" s="39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4">
        <f t="shared" si="22"/>
        <v>0</v>
      </c>
      <c r="W93" s="2">
        <f t="shared" si="12"/>
        <v>0</v>
      </c>
      <c r="X93" s="2">
        <f t="shared" si="13"/>
        <v>0</v>
      </c>
      <c r="Y93" s="2">
        <f t="shared" si="14"/>
        <v>0</v>
      </c>
      <c r="Z93" s="2">
        <f t="shared" si="15"/>
        <v>0</v>
      </c>
      <c r="AA93" s="2">
        <f t="shared" si="16"/>
        <v>0</v>
      </c>
      <c r="AB93" s="2">
        <f t="shared" si="17"/>
        <v>0</v>
      </c>
      <c r="AC93" s="2">
        <f t="shared" si="18"/>
        <v>0</v>
      </c>
      <c r="AD93" s="2">
        <f t="shared" si="19"/>
        <v>0</v>
      </c>
      <c r="AE93" s="2">
        <f t="shared" si="20"/>
        <v>0</v>
      </c>
      <c r="AF93" s="2">
        <f t="shared" si="21"/>
        <v>0</v>
      </c>
    </row>
    <row r="94" spans="5:32" x14ac:dyDescent="0.7">
      <c r="E94" s="38"/>
      <c r="F94" s="39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4">
        <f t="shared" si="22"/>
        <v>0</v>
      </c>
      <c r="W94" s="2">
        <f t="shared" si="12"/>
        <v>0</v>
      </c>
      <c r="X94" s="2">
        <f t="shared" si="13"/>
        <v>0</v>
      </c>
      <c r="Y94" s="2">
        <f t="shared" si="14"/>
        <v>0</v>
      </c>
      <c r="Z94" s="2">
        <f t="shared" si="15"/>
        <v>0</v>
      </c>
      <c r="AA94" s="2">
        <f t="shared" si="16"/>
        <v>0</v>
      </c>
      <c r="AB94" s="2">
        <f t="shared" si="17"/>
        <v>0</v>
      </c>
      <c r="AC94" s="2">
        <f t="shared" si="18"/>
        <v>0</v>
      </c>
      <c r="AD94" s="2">
        <f t="shared" si="19"/>
        <v>0</v>
      </c>
      <c r="AE94" s="2">
        <f t="shared" si="20"/>
        <v>0</v>
      </c>
      <c r="AF94" s="2">
        <f t="shared" si="21"/>
        <v>0</v>
      </c>
    </row>
    <row r="95" spans="5:32" x14ac:dyDescent="0.7">
      <c r="E95" s="38"/>
      <c r="F95" s="39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4">
        <f t="shared" si="22"/>
        <v>0</v>
      </c>
      <c r="W95" s="2">
        <f t="shared" si="12"/>
        <v>0</v>
      </c>
      <c r="X95" s="2">
        <f t="shared" si="13"/>
        <v>0</v>
      </c>
      <c r="Y95" s="2">
        <f t="shared" si="14"/>
        <v>0</v>
      </c>
      <c r="Z95" s="2">
        <f t="shared" si="15"/>
        <v>0</v>
      </c>
      <c r="AA95" s="2">
        <f t="shared" si="16"/>
        <v>0</v>
      </c>
      <c r="AB95" s="2">
        <f t="shared" si="17"/>
        <v>0</v>
      </c>
      <c r="AC95" s="2">
        <f t="shared" si="18"/>
        <v>0</v>
      </c>
      <c r="AD95" s="2">
        <f t="shared" si="19"/>
        <v>0</v>
      </c>
      <c r="AE95" s="2">
        <f t="shared" si="20"/>
        <v>0</v>
      </c>
      <c r="AF95" s="2">
        <f t="shared" si="21"/>
        <v>0</v>
      </c>
    </row>
    <row r="96" spans="5:32" x14ac:dyDescent="0.7">
      <c r="E96" s="38"/>
      <c r="F96" s="39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4">
        <f t="shared" si="22"/>
        <v>0</v>
      </c>
      <c r="W96" s="2">
        <f t="shared" si="12"/>
        <v>0</v>
      </c>
      <c r="X96" s="2">
        <f t="shared" si="13"/>
        <v>0</v>
      </c>
      <c r="Y96" s="2">
        <f t="shared" si="14"/>
        <v>0</v>
      </c>
      <c r="Z96" s="2">
        <f t="shared" si="15"/>
        <v>0</v>
      </c>
      <c r="AA96" s="2">
        <f t="shared" si="16"/>
        <v>0</v>
      </c>
      <c r="AB96" s="2">
        <f t="shared" si="17"/>
        <v>0</v>
      </c>
      <c r="AC96" s="2">
        <f t="shared" si="18"/>
        <v>0</v>
      </c>
      <c r="AD96" s="2">
        <f t="shared" si="19"/>
        <v>0</v>
      </c>
      <c r="AE96" s="2">
        <f t="shared" si="20"/>
        <v>0</v>
      </c>
      <c r="AF96" s="2">
        <f t="shared" si="21"/>
        <v>0</v>
      </c>
    </row>
    <row r="97" spans="1:51" x14ac:dyDescent="0.7">
      <c r="E97" s="38"/>
      <c r="F97" s="39"/>
      <c r="G97" s="4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4">
        <f t="shared" si="22"/>
        <v>0</v>
      </c>
      <c r="W97" s="2">
        <f t="shared" si="12"/>
        <v>0</v>
      </c>
      <c r="X97" s="2">
        <f t="shared" si="13"/>
        <v>0</v>
      </c>
      <c r="Y97" s="2">
        <f t="shared" si="14"/>
        <v>0</v>
      </c>
      <c r="Z97" s="2">
        <f t="shared" si="15"/>
        <v>0</v>
      </c>
      <c r="AA97" s="2">
        <f t="shared" si="16"/>
        <v>0</v>
      </c>
      <c r="AB97" s="2">
        <f t="shared" si="17"/>
        <v>0</v>
      </c>
      <c r="AC97" s="2">
        <f t="shared" si="18"/>
        <v>0</v>
      </c>
      <c r="AD97" s="2">
        <f t="shared" si="19"/>
        <v>0</v>
      </c>
      <c r="AE97" s="2">
        <f t="shared" si="20"/>
        <v>0</v>
      </c>
      <c r="AF97" s="2">
        <f t="shared" si="21"/>
        <v>0</v>
      </c>
    </row>
    <row r="98" spans="1:51" x14ac:dyDescent="0.7">
      <c r="E98" s="38"/>
      <c r="F98" s="39"/>
      <c r="G98" s="4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4">
        <f t="shared" si="22"/>
        <v>0</v>
      </c>
      <c r="W98" s="2">
        <f t="shared" si="12"/>
        <v>0</v>
      </c>
      <c r="X98" s="2">
        <f t="shared" si="13"/>
        <v>0</v>
      </c>
      <c r="Y98" s="2">
        <f t="shared" si="14"/>
        <v>0</v>
      </c>
      <c r="Z98" s="2">
        <f t="shared" si="15"/>
        <v>0</v>
      </c>
      <c r="AA98" s="2">
        <f t="shared" si="16"/>
        <v>0</v>
      </c>
      <c r="AB98" s="2">
        <f t="shared" si="17"/>
        <v>0</v>
      </c>
      <c r="AC98" s="2">
        <f t="shared" si="18"/>
        <v>0</v>
      </c>
      <c r="AD98" s="2">
        <f t="shared" si="19"/>
        <v>0</v>
      </c>
      <c r="AE98" s="2">
        <f t="shared" si="20"/>
        <v>0</v>
      </c>
      <c r="AF98" s="2">
        <f t="shared" si="21"/>
        <v>0</v>
      </c>
    </row>
    <row r="99" spans="1:51" x14ac:dyDescent="0.7">
      <c r="E99" s="38"/>
      <c r="F99" s="39"/>
      <c r="G99" s="4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4">
        <f t="shared" si="22"/>
        <v>0</v>
      </c>
      <c r="W99" s="2">
        <f t="shared" si="12"/>
        <v>0</v>
      </c>
      <c r="X99" s="2">
        <f t="shared" si="13"/>
        <v>0</v>
      </c>
      <c r="Y99" s="2">
        <f t="shared" si="14"/>
        <v>0</v>
      </c>
      <c r="Z99" s="2">
        <f t="shared" si="15"/>
        <v>0</v>
      </c>
      <c r="AA99" s="2">
        <f t="shared" si="16"/>
        <v>0</v>
      </c>
      <c r="AB99" s="2">
        <f t="shared" si="17"/>
        <v>0</v>
      </c>
      <c r="AC99" s="2">
        <f t="shared" si="18"/>
        <v>0</v>
      </c>
      <c r="AD99" s="2">
        <f t="shared" si="19"/>
        <v>0</v>
      </c>
      <c r="AE99" s="2">
        <f t="shared" si="20"/>
        <v>0</v>
      </c>
      <c r="AF99" s="2">
        <f t="shared" si="21"/>
        <v>0</v>
      </c>
    </row>
    <row r="100" spans="1:51" x14ac:dyDescent="0.7">
      <c r="E100" s="38"/>
      <c r="F100" s="39"/>
      <c r="G100" s="4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4">
        <f t="shared" si="22"/>
        <v>0</v>
      </c>
      <c r="W100" s="2">
        <f t="shared" si="12"/>
        <v>0</v>
      </c>
      <c r="X100" s="2">
        <f t="shared" si="13"/>
        <v>0</v>
      </c>
      <c r="Y100" s="2">
        <f t="shared" si="14"/>
        <v>0</v>
      </c>
      <c r="Z100" s="2">
        <f t="shared" si="15"/>
        <v>0</v>
      </c>
      <c r="AA100" s="2">
        <f t="shared" si="16"/>
        <v>0</v>
      </c>
      <c r="AB100" s="2">
        <f t="shared" si="17"/>
        <v>0</v>
      </c>
      <c r="AC100" s="2">
        <f t="shared" si="18"/>
        <v>0</v>
      </c>
      <c r="AD100" s="2">
        <f t="shared" si="19"/>
        <v>0</v>
      </c>
      <c r="AE100" s="2">
        <f t="shared" si="20"/>
        <v>0</v>
      </c>
      <c r="AF100" s="2">
        <f t="shared" si="21"/>
        <v>0</v>
      </c>
    </row>
    <row r="101" spans="1:51" x14ac:dyDescent="0.7">
      <c r="E101" s="38"/>
      <c r="F101" s="39"/>
      <c r="G101" s="4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4">
        <f t="shared" si="22"/>
        <v>0</v>
      </c>
      <c r="W101" s="2">
        <f t="shared" si="12"/>
        <v>0</v>
      </c>
      <c r="X101" s="2">
        <f t="shared" si="13"/>
        <v>0</v>
      </c>
      <c r="Y101" s="2">
        <f t="shared" si="14"/>
        <v>0</v>
      </c>
      <c r="Z101" s="2">
        <f t="shared" si="15"/>
        <v>0</v>
      </c>
      <c r="AA101" s="2">
        <f t="shared" si="16"/>
        <v>0</v>
      </c>
      <c r="AB101" s="2">
        <f t="shared" si="17"/>
        <v>0</v>
      </c>
      <c r="AC101" s="2">
        <f t="shared" si="18"/>
        <v>0</v>
      </c>
      <c r="AD101" s="2">
        <f t="shared" si="19"/>
        <v>0</v>
      </c>
      <c r="AE101" s="2">
        <f t="shared" si="20"/>
        <v>0</v>
      </c>
      <c r="AF101" s="2">
        <f t="shared" si="21"/>
        <v>0</v>
      </c>
    </row>
    <row r="102" spans="1:51" x14ac:dyDescent="0.7">
      <c r="E102" s="38"/>
      <c r="F102" s="39"/>
      <c r="G102" s="4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4">
        <f t="shared" si="22"/>
        <v>0</v>
      </c>
      <c r="W102" s="2">
        <f t="shared" si="12"/>
        <v>0</v>
      </c>
      <c r="X102" s="2">
        <f t="shared" si="13"/>
        <v>0</v>
      </c>
      <c r="Y102" s="2">
        <f t="shared" si="14"/>
        <v>0</v>
      </c>
      <c r="Z102" s="2">
        <f t="shared" si="15"/>
        <v>0</v>
      </c>
      <c r="AA102" s="2">
        <f t="shared" si="16"/>
        <v>0</v>
      </c>
      <c r="AB102" s="2">
        <f t="shared" si="17"/>
        <v>0</v>
      </c>
      <c r="AC102" s="2">
        <f t="shared" si="18"/>
        <v>0</v>
      </c>
      <c r="AD102" s="2">
        <f t="shared" si="19"/>
        <v>0</v>
      </c>
      <c r="AE102" s="2">
        <f t="shared" si="20"/>
        <v>0</v>
      </c>
      <c r="AF102" s="2">
        <f t="shared" si="21"/>
        <v>0</v>
      </c>
    </row>
    <row r="103" spans="1:51" x14ac:dyDescent="0.7">
      <c r="E103" s="38"/>
      <c r="F103" s="39"/>
      <c r="G103" s="4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4">
        <f t="shared" si="22"/>
        <v>0</v>
      </c>
      <c r="W103" s="2">
        <f t="shared" si="12"/>
        <v>0</v>
      </c>
      <c r="X103" s="2">
        <f t="shared" si="13"/>
        <v>0</v>
      </c>
      <c r="Y103" s="2">
        <f t="shared" si="14"/>
        <v>0</v>
      </c>
      <c r="Z103" s="2">
        <f t="shared" si="15"/>
        <v>0</v>
      </c>
      <c r="AA103" s="2">
        <f t="shared" si="16"/>
        <v>0</v>
      </c>
      <c r="AB103" s="2">
        <f t="shared" si="17"/>
        <v>0</v>
      </c>
      <c r="AC103" s="2">
        <f t="shared" si="18"/>
        <v>0</v>
      </c>
      <c r="AD103" s="2">
        <f t="shared" si="19"/>
        <v>0</v>
      </c>
      <c r="AE103" s="2">
        <f t="shared" si="20"/>
        <v>0</v>
      </c>
      <c r="AF103" s="2">
        <f t="shared" si="21"/>
        <v>0</v>
      </c>
    </row>
    <row r="104" spans="1:51" x14ac:dyDescent="0.7">
      <c r="E104" s="38"/>
      <c r="F104" s="39"/>
      <c r="G104" s="40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4">
        <f t="shared" si="22"/>
        <v>0</v>
      </c>
      <c r="W104" s="2">
        <f t="shared" si="12"/>
        <v>0</v>
      </c>
      <c r="X104" s="2">
        <f t="shared" si="13"/>
        <v>0</v>
      </c>
      <c r="Y104" s="2">
        <f t="shared" si="14"/>
        <v>0</v>
      </c>
      <c r="Z104" s="2">
        <f t="shared" si="15"/>
        <v>0</v>
      </c>
      <c r="AA104" s="2">
        <f t="shared" si="16"/>
        <v>0</v>
      </c>
      <c r="AB104" s="2">
        <f t="shared" si="17"/>
        <v>0</v>
      </c>
      <c r="AC104" s="2">
        <f t="shared" si="18"/>
        <v>0</v>
      </c>
      <c r="AD104" s="2">
        <f t="shared" si="19"/>
        <v>0</v>
      </c>
      <c r="AE104" s="2">
        <f t="shared" si="20"/>
        <v>0</v>
      </c>
      <c r="AF104" s="2">
        <f t="shared" si="21"/>
        <v>0</v>
      </c>
    </row>
    <row r="105" spans="1:51" ht="20.45" customHeight="1" x14ac:dyDescent="0.7">
      <c r="E105" s="38"/>
      <c r="F105" s="39"/>
      <c r="G105" s="40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4">
        <f t="shared" si="22"/>
        <v>0</v>
      </c>
      <c r="W105" s="2">
        <f t="shared" si="12"/>
        <v>0</v>
      </c>
      <c r="X105" s="2">
        <f t="shared" si="13"/>
        <v>0</v>
      </c>
      <c r="Y105" s="2">
        <f t="shared" si="14"/>
        <v>0</v>
      </c>
      <c r="Z105" s="2">
        <f t="shared" si="15"/>
        <v>0</v>
      </c>
      <c r="AA105" s="2">
        <f t="shared" si="16"/>
        <v>0</v>
      </c>
      <c r="AB105" s="2">
        <f t="shared" si="17"/>
        <v>0</v>
      </c>
      <c r="AC105" s="2">
        <f t="shared" si="18"/>
        <v>0</v>
      </c>
      <c r="AD105" s="2">
        <f t="shared" si="19"/>
        <v>0</v>
      </c>
      <c r="AE105" s="2">
        <f t="shared" si="20"/>
        <v>0</v>
      </c>
      <c r="AF105" s="2">
        <f t="shared" si="21"/>
        <v>0</v>
      </c>
    </row>
    <row r="109" spans="1:51" x14ac:dyDescent="0.7">
      <c r="A109" s="2" t="s">
        <v>29</v>
      </c>
      <c r="B109" s="2" t="s">
        <v>29</v>
      </c>
      <c r="C109" s="2" t="s">
        <v>29</v>
      </c>
      <c r="D109" s="2" t="s">
        <v>29</v>
      </c>
      <c r="E109" s="2" t="s">
        <v>29</v>
      </c>
      <c r="F109" s="2" t="s">
        <v>29</v>
      </c>
      <c r="G109" s="2"/>
      <c r="H109" s="2" t="s">
        <v>29</v>
      </c>
      <c r="I109" s="2" t="s">
        <v>29</v>
      </c>
      <c r="J109" s="2" t="s">
        <v>29</v>
      </c>
      <c r="K109" s="2" t="s">
        <v>29</v>
      </c>
      <c r="L109" s="2" t="s">
        <v>29</v>
      </c>
      <c r="M109" s="2" t="s">
        <v>29</v>
      </c>
      <c r="N109" s="2" t="s">
        <v>29</v>
      </c>
      <c r="O109" s="2" t="s">
        <v>29</v>
      </c>
      <c r="P109" s="2"/>
      <c r="Q109" s="2"/>
      <c r="R109" s="2"/>
      <c r="S109" s="2" t="s">
        <v>29</v>
      </c>
      <c r="T109" s="2" t="s">
        <v>29</v>
      </c>
      <c r="U109" s="2" t="s">
        <v>29</v>
      </c>
      <c r="V109" s="2" t="s">
        <v>29</v>
      </c>
      <c r="W109" s="2" t="s">
        <v>29</v>
      </c>
      <c r="X109" s="2" t="s">
        <v>29</v>
      </c>
      <c r="Y109" s="2" t="s">
        <v>29</v>
      </c>
      <c r="Z109" s="2" t="s">
        <v>29</v>
      </c>
      <c r="AA109" s="2" t="s">
        <v>29</v>
      </c>
      <c r="AB109" s="2" t="s">
        <v>29</v>
      </c>
      <c r="AC109" s="2" t="s">
        <v>29</v>
      </c>
      <c r="AD109" s="2" t="s">
        <v>29</v>
      </c>
      <c r="AE109" s="2" t="s">
        <v>29</v>
      </c>
      <c r="AF109" s="2" t="s">
        <v>29</v>
      </c>
      <c r="AG109" s="2" t="s">
        <v>29</v>
      </c>
      <c r="AH109" s="2" t="s">
        <v>29</v>
      </c>
      <c r="AI109" s="2" t="s">
        <v>29</v>
      </c>
      <c r="AJ109" s="2" t="s">
        <v>29</v>
      </c>
      <c r="AK109" s="2" t="s">
        <v>29</v>
      </c>
      <c r="AL109" s="2" t="s">
        <v>29</v>
      </c>
      <c r="AM109" s="2" t="s">
        <v>29</v>
      </c>
      <c r="AN109" s="2" t="s">
        <v>29</v>
      </c>
      <c r="AO109" s="2" t="s">
        <v>29</v>
      </c>
      <c r="AP109" s="2" t="s">
        <v>29</v>
      </c>
      <c r="AQ109" s="2" t="s">
        <v>29</v>
      </c>
      <c r="AR109" s="2" t="s">
        <v>29</v>
      </c>
      <c r="AS109" s="2" t="s">
        <v>29</v>
      </c>
      <c r="AT109" s="2" t="s">
        <v>29</v>
      </c>
      <c r="AU109" s="2" t="s">
        <v>29</v>
      </c>
      <c r="AV109" s="2" t="s">
        <v>29</v>
      </c>
      <c r="AW109" s="2" t="s">
        <v>29</v>
      </c>
      <c r="AX109" s="2" t="s">
        <v>29</v>
      </c>
      <c r="AY109" s="2" t="s">
        <v>29</v>
      </c>
    </row>
    <row r="110" spans="1:51" x14ac:dyDescent="0.7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51" x14ac:dyDescent="0.7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51" x14ac:dyDescent="0.7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="2" customFormat="1" x14ac:dyDescent="0.7"/>
    <row r="114" s="2" customFormat="1" x14ac:dyDescent="0.7"/>
    <row r="115" s="2" customFormat="1" x14ac:dyDescent="0.7"/>
    <row r="116" s="2" customFormat="1" x14ac:dyDescent="0.7"/>
    <row r="117" s="2" customFormat="1" x14ac:dyDescent="0.7"/>
    <row r="118" s="2" customFormat="1" x14ac:dyDescent="0.7"/>
    <row r="119" s="2" customFormat="1" x14ac:dyDescent="0.7"/>
    <row r="120" s="2" customFormat="1" x14ac:dyDescent="0.7"/>
    <row r="121" s="2" customFormat="1" x14ac:dyDescent="0.7"/>
    <row r="122" s="2" customFormat="1" x14ac:dyDescent="0.7"/>
    <row r="123" s="2" customFormat="1" x14ac:dyDescent="0.7"/>
    <row r="124" s="2" customFormat="1" x14ac:dyDescent="0.7"/>
    <row r="125" s="2" customFormat="1" x14ac:dyDescent="0.7"/>
    <row r="126" s="2" customFormat="1" x14ac:dyDescent="0.7"/>
    <row r="127" s="2" customFormat="1" x14ac:dyDescent="0.7"/>
    <row r="128" s="2" customFormat="1" x14ac:dyDescent="0.7"/>
    <row r="129" s="2" customFormat="1" x14ac:dyDescent="0.7"/>
    <row r="130" s="2" customFormat="1" x14ac:dyDescent="0.7"/>
    <row r="131" s="2" customFormat="1" x14ac:dyDescent="0.7"/>
    <row r="132" s="2" customFormat="1" x14ac:dyDescent="0.7"/>
    <row r="133" s="2" customFormat="1" x14ac:dyDescent="0.7"/>
    <row r="134" s="2" customFormat="1" x14ac:dyDescent="0.7"/>
    <row r="135" s="2" customFormat="1" x14ac:dyDescent="0.7"/>
    <row r="136" s="2" customFormat="1" x14ac:dyDescent="0.7"/>
    <row r="137" s="2" customFormat="1" x14ac:dyDescent="0.7"/>
    <row r="138" s="2" customFormat="1" x14ac:dyDescent="0.7"/>
    <row r="139" s="2" customFormat="1" x14ac:dyDescent="0.7"/>
    <row r="140" s="2" customFormat="1" x14ac:dyDescent="0.7"/>
    <row r="141" s="2" customFormat="1" x14ac:dyDescent="0.7"/>
    <row r="142" s="2" customFormat="1" x14ac:dyDescent="0.7"/>
    <row r="143" s="2" customFormat="1" x14ac:dyDescent="0.7"/>
    <row r="144" s="2" customFormat="1" x14ac:dyDescent="0.7"/>
    <row r="145" s="2" customFormat="1" x14ac:dyDescent="0.7"/>
    <row r="146" s="2" customFormat="1" x14ac:dyDescent="0.7"/>
    <row r="147" s="2" customFormat="1" x14ac:dyDescent="0.7"/>
    <row r="148" s="2" customFormat="1" x14ac:dyDescent="0.7"/>
    <row r="149" s="2" customFormat="1" x14ac:dyDescent="0.7"/>
    <row r="150" s="2" customFormat="1" x14ac:dyDescent="0.7"/>
    <row r="151" s="2" customFormat="1" x14ac:dyDescent="0.7"/>
    <row r="152" s="2" customFormat="1" x14ac:dyDescent="0.7"/>
    <row r="153" s="2" customFormat="1" x14ac:dyDescent="0.7"/>
    <row r="154" s="2" customFormat="1" x14ac:dyDescent="0.7"/>
    <row r="155" s="2" customFormat="1" x14ac:dyDescent="0.7"/>
    <row r="156" s="2" customFormat="1" x14ac:dyDescent="0.7"/>
    <row r="157" s="2" customFormat="1" x14ac:dyDescent="0.7"/>
    <row r="158" s="2" customFormat="1" x14ac:dyDescent="0.7"/>
    <row r="159" s="2" customFormat="1" x14ac:dyDescent="0.7"/>
    <row r="160" s="2" customFormat="1" x14ac:dyDescent="0.7"/>
    <row r="161" s="2" customFormat="1" x14ac:dyDescent="0.7"/>
    <row r="162" s="2" customFormat="1" x14ac:dyDescent="0.7"/>
    <row r="163" s="2" customFormat="1" x14ac:dyDescent="0.7"/>
    <row r="164" s="2" customFormat="1" x14ac:dyDescent="0.7"/>
    <row r="165" s="2" customFormat="1" x14ac:dyDescent="0.7"/>
    <row r="166" s="2" customFormat="1" x14ac:dyDescent="0.7"/>
    <row r="167" s="2" customFormat="1" x14ac:dyDescent="0.7"/>
    <row r="168" s="2" customFormat="1" x14ac:dyDescent="0.7"/>
    <row r="169" s="2" customFormat="1" x14ac:dyDescent="0.7"/>
    <row r="170" s="2" customFormat="1" x14ac:dyDescent="0.7"/>
    <row r="171" s="2" customFormat="1" x14ac:dyDescent="0.7"/>
    <row r="172" s="2" customFormat="1" x14ac:dyDescent="0.7"/>
    <row r="173" s="2" customFormat="1" x14ac:dyDescent="0.7"/>
    <row r="174" s="2" customFormat="1" x14ac:dyDescent="0.7"/>
  </sheetData>
  <sheetProtection algorithmName="SHA-512" hashValue="3UPlsdyGKJPzYsXNcVQ+yG/ttArgRryvmdpjc0wlLJD+Sc7evz3tEQRXIvfIbohRT7GERhzmttCr2GeRM5lDlQ==" saltValue="zEOXVICKPmMIQbzpVj2SHQ==" spinCount="100000" sheet="1" objects="1" scenarios="1"/>
  <mergeCells count="9">
    <mergeCell ref="E15:E16"/>
    <mergeCell ref="F15:K16"/>
    <mergeCell ref="J13:K13"/>
    <mergeCell ref="F18:K18"/>
    <mergeCell ref="F19:K19"/>
    <mergeCell ref="F11:H11"/>
    <mergeCell ref="J11:K11"/>
    <mergeCell ref="F12:H12"/>
    <mergeCell ref="J12:K12"/>
  </mergeCells>
  <phoneticPr fontId="2"/>
  <dataValidations count="3">
    <dataValidation type="time" allowBlank="1" showInputMessage="1" showErrorMessage="1" error="10:00~19:00の時間をお選びください。_x000a_" promptTitle="12/〇〇という形でご記入ください" sqref="G24:G105">
      <formula1>0.416666666666667</formula1>
      <formula2>0.791666666666667</formula2>
    </dataValidation>
    <dataValidation type="whole" allowBlank="1" showInputMessage="1" showErrorMessage="1" error="半角の数字のみご記入ください。" sqref="I25:R105">
      <formula1>0</formula1>
      <formula2>200</formula2>
    </dataValidation>
    <dataValidation type="date" allowBlank="1" showInputMessage="1" showErrorMessage="1" sqref="F24:F105">
      <formula1>44553</formula1>
      <formula2>44555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8</xdr:col>
                    <xdr:colOff>442913</xdr:colOff>
                    <xdr:row>13</xdr:row>
                    <xdr:rowOff>214313</xdr:rowOff>
                  </from>
                  <to>
                    <xdr:col>10</xdr:col>
                    <xdr:colOff>228600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locked="0" defaultSize="0" autoFill="0" autoLine="0" autoPict="0">
                <anchor moveWithCells="1">
                  <from>
                    <xdr:col>5</xdr:col>
                    <xdr:colOff>295275</xdr:colOff>
                    <xdr:row>13</xdr:row>
                    <xdr:rowOff>228600</xdr:rowOff>
                  </from>
                  <to>
                    <xdr:col>7</xdr:col>
                    <xdr:colOff>1038225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店舗マスタ!$C$2:$C$15</xm:f>
          </x14:formula1>
          <xm:sqref>E24:E105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V174"/>
  <sheetViews>
    <sheetView showGridLines="0" view="pageBreakPreview" topLeftCell="D15" zoomScaleNormal="40" zoomScaleSheetLayoutView="100" workbookViewId="0">
      <selection activeCell="E25" sqref="E25"/>
    </sheetView>
  </sheetViews>
  <sheetFormatPr defaultColWidth="8.6875" defaultRowHeight="17.649999999999999" outlineLevelRow="1" outlineLevelCol="1" x14ac:dyDescent="0.7"/>
  <cols>
    <col min="1" max="3" width="8.6875" style="2" hidden="1" customWidth="1" outlineLevel="1"/>
    <col min="4" max="4" width="8.6875" collapsed="1"/>
    <col min="5" max="5" width="20.5" customWidth="1"/>
    <col min="6" max="7" width="10.6875" customWidth="1"/>
    <col min="8" max="14" width="18.625" customWidth="1"/>
    <col min="15" max="17" width="16.625" customWidth="1"/>
    <col min="18" max="19" width="8.6875" style="2"/>
    <col min="20" max="30" width="8.6875" style="2" customWidth="1" outlineLevel="1"/>
    <col min="31" max="16384" width="8.6875" style="2"/>
  </cols>
  <sheetData>
    <row r="1" spans="1:17" hidden="1" outlineLevel="1" x14ac:dyDescent="0.7">
      <c r="D1" s="2"/>
      <c r="E1" s="2"/>
      <c r="F1" s="2"/>
      <c r="G1" s="2"/>
      <c r="H1" s="2" t="s">
        <v>13</v>
      </c>
      <c r="I1" s="2">
        <v>4482</v>
      </c>
      <c r="J1" s="2">
        <v>4482</v>
      </c>
      <c r="K1" s="2">
        <v>2970</v>
      </c>
      <c r="L1" s="2"/>
      <c r="M1" s="2"/>
      <c r="N1" s="2"/>
      <c r="O1" s="2"/>
      <c r="P1" s="2"/>
      <c r="Q1" s="2"/>
    </row>
    <row r="2" spans="1:17" hidden="1" outlineLevel="1" x14ac:dyDescent="0.7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idden="1" outlineLevel="1" x14ac:dyDescent="0.7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idden="1" outlineLevel="1" x14ac:dyDescent="0.7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collapsed="1" x14ac:dyDescent="0.7"/>
    <row r="6" spans="1:17" ht="25.9" x14ac:dyDescent="0.7">
      <c r="E6" s="16" t="s">
        <v>37</v>
      </c>
    </row>
    <row r="9" spans="1:17" ht="22.9" x14ac:dyDescent="0.7">
      <c r="E9" s="6" t="s">
        <v>11</v>
      </c>
    </row>
    <row r="10" spans="1:17" ht="18" thickBot="1" x14ac:dyDescent="0.75"/>
    <row r="11" spans="1:17" ht="30.6" customHeight="1" thickBot="1" x14ac:dyDescent="0.75">
      <c r="E11" s="3" t="s">
        <v>1</v>
      </c>
      <c r="F11" s="62"/>
      <c r="G11" s="63"/>
      <c r="H11" s="64"/>
      <c r="I11" s="17" t="s">
        <v>3</v>
      </c>
      <c r="J11" s="62"/>
      <c r="K11" s="64"/>
      <c r="N11" s="7" t="s">
        <v>34</v>
      </c>
      <c r="O11" s="7" t="s">
        <v>55</v>
      </c>
    </row>
    <row r="12" spans="1:17" ht="30.6" customHeight="1" thickBot="1" x14ac:dyDescent="0.75">
      <c r="E12" s="5" t="s">
        <v>2</v>
      </c>
      <c r="F12" s="62"/>
      <c r="G12" s="63"/>
      <c r="H12" s="64"/>
      <c r="I12" s="32" t="s">
        <v>6</v>
      </c>
      <c r="J12" s="62"/>
      <c r="K12" s="64"/>
      <c r="N12" s="10">
        <f>SUM(I25:O1040)</f>
        <v>0</v>
      </c>
      <c r="O12" s="15">
        <f>SUM(P25:P1040)</f>
        <v>0</v>
      </c>
    </row>
    <row r="13" spans="1:17" ht="30.6" customHeight="1" thickBot="1" x14ac:dyDescent="0.75">
      <c r="E13" s="25"/>
      <c r="F13" s="33"/>
      <c r="G13" s="33"/>
      <c r="H13" s="33"/>
      <c r="I13" s="32" t="s">
        <v>54</v>
      </c>
      <c r="J13" s="62"/>
      <c r="K13" s="64"/>
      <c r="N13" s="23"/>
      <c r="O13" s="24"/>
    </row>
    <row r="14" spans="1:17" ht="18" thickBot="1" x14ac:dyDescent="0.75">
      <c r="A14" s="42">
        <v>2</v>
      </c>
    </row>
    <row r="15" spans="1:17" x14ac:dyDescent="0.7">
      <c r="A15" s="1" t="str">
        <f>IF(A14=1,"お振込みでお支払い（請求書の発行）","店頭でお支払い")</f>
        <v>店頭でお支払い</v>
      </c>
      <c r="E15" s="65" t="s">
        <v>8</v>
      </c>
      <c r="F15" s="67"/>
      <c r="G15" s="68"/>
      <c r="H15" s="68"/>
      <c r="I15" s="68"/>
      <c r="J15" s="68"/>
      <c r="K15" s="69"/>
    </row>
    <row r="16" spans="1:17" ht="18" thickBot="1" x14ac:dyDescent="0.75">
      <c r="E16" s="66"/>
      <c r="F16" s="70"/>
      <c r="G16" s="71"/>
      <c r="H16" s="71"/>
      <c r="I16" s="71"/>
      <c r="J16" s="71"/>
      <c r="K16" s="72"/>
    </row>
    <row r="17" spans="4:26" ht="18" thickBot="1" x14ac:dyDescent="0.75">
      <c r="F17" t="s">
        <v>9</v>
      </c>
    </row>
    <row r="18" spans="4:26" x14ac:dyDescent="0.7">
      <c r="E18" s="3" t="s">
        <v>57</v>
      </c>
      <c r="F18" s="56"/>
      <c r="G18" s="57"/>
      <c r="H18" s="57"/>
      <c r="I18" s="57"/>
      <c r="J18" s="57"/>
      <c r="K18" s="58"/>
    </row>
    <row r="19" spans="4:26" ht="18" thickBot="1" x14ac:dyDescent="0.75">
      <c r="E19" s="4" t="s">
        <v>10</v>
      </c>
      <c r="F19" s="59"/>
      <c r="G19" s="60"/>
      <c r="H19" s="60"/>
      <c r="I19" s="60"/>
      <c r="J19" s="60"/>
      <c r="K19" s="61"/>
    </row>
    <row r="21" spans="4:26" ht="22.9" x14ac:dyDescent="0.4">
      <c r="E21" s="6" t="s">
        <v>12</v>
      </c>
      <c r="I21" s="48"/>
      <c r="J21" s="48"/>
      <c r="K21" s="48"/>
    </row>
    <row r="22" spans="4:26" x14ac:dyDescent="0.7">
      <c r="I22" t="s">
        <v>7</v>
      </c>
      <c r="P22" s="14" t="s">
        <v>33</v>
      </c>
    </row>
    <row r="23" spans="4:26" ht="38.25" x14ac:dyDescent="0.7">
      <c r="E23" s="13" t="s">
        <v>4</v>
      </c>
      <c r="F23" s="13" t="s">
        <v>30</v>
      </c>
      <c r="G23" s="13" t="s">
        <v>31</v>
      </c>
      <c r="H23" s="13" t="s">
        <v>5</v>
      </c>
      <c r="I23" s="47" t="s">
        <v>70</v>
      </c>
      <c r="J23" s="47" t="s">
        <v>71</v>
      </c>
      <c r="K23" s="47" t="s">
        <v>72</v>
      </c>
      <c r="L23" s="47"/>
      <c r="M23" s="47"/>
      <c r="N23" s="47"/>
      <c r="O23" s="47"/>
      <c r="P23" s="9" t="s">
        <v>0</v>
      </c>
    </row>
    <row r="24" spans="4:26" x14ac:dyDescent="0.7">
      <c r="D24" s="14" t="s">
        <v>36</v>
      </c>
      <c r="E24" s="51" t="s">
        <v>126</v>
      </c>
      <c r="F24" s="52">
        <v>44553</v>
      </c>
      <c r="G24" s="53">
        <v>0.45833333333333331</v>
      </c>
      <c r="H24" s="54" t="s">
        <v>32</v>
      </c>
      <c r="I24" s="54">
        <v>1</v>
      </c>
      <c r="J24" s="54">
        <v>3</v>
      </c>
      <c r="K24" s="54"/>
      <c r="L24" s="54"/>
      <c r="M24" s="54"/>
      <c r="N24" s="54"/>
      <c r="O24" s="54"/>
      <c r="P24" s="55">
        <f>SUM(T24:AB24)</f>
        <v>17928</v>
      </c>
      <c r="T24" s="2">
        <f>I24*I$1</f>
        <v>4482</v>
      </c>
      <c r="U24" s="2">
        <f t="shared" ref="U24:Z24" si="0">J24*J$1</f>
        <v>13446</v>
      </c>
      <c r="V24" s="2">
        <f t="shared" si="0"/>
        <v>0</v>
      </c>
      <c r="W24" s="2">
        <f t="shared" si="0"/>
        <v>0</v>
      </c>
      <c r="X24" s="2">
        <f t="shared" si="0"/>
        <v>0</v>
      </c>
      <c r="Y24" s="2">
        <f t="shared" si="0"/>
        <v>0</v>
      </c>
      <c r="Z24" s="2">
        <f t="shared" si="0"/>
        <v>0</v>
      </c>
    </row>
    <row r="25" spans="4:26" x14ac:dyDescent="0.7">
      <c r="E25" s="38"/>
      <c r="F25" s="39"/>
      <c r="G25" s="40"/>
      <c r="H25" s="41"/>
      <c r="I25" s="41"/>
      <c r="J25" s="41"/>
      <c r="K25" s="41"/>
      <c r="L25" s="41"/>
      <c r="M25" s="41"/>
      <c r="N25" s="41"/>
      <c r="O25" s="41"/>
      <c r="P25" s="44">
        <f>SUM(T25:Z25)</f>
        <v>0</v>
      </c>
      <c r="T25" s="2">
        <f>I25*I$1</f>
        <v>0</v>
      </c>
      <c r="U25" s="2">
        <f t="shared" ref="U25:U88" si="1">J25*J$1</f>
        <v>0</v>
      </c>
      <c r="V25" s="2">
        <f t="shared" ref="V25:V88" si="2">K25*K$1</f>
        <v>0</v>
      </c>
      <c r="W25" s="2">
        <f t="shared" ref="W25:W88" si="3">L25*L$1</f>
        <v>0</v>
      </c>
      <c r="X25" s="2">
        <f t="shared" ref="X25:X88" si="4">M25*M$1</f>
        <v>0</v>
      </c>
      <c r="Y25" s="2">
        <f t="shared" ref="Y25:Y88" si="5">N25*N$1</f>
        <v>0</v>
      </c>
      <c r="Z25" s="2">
        <f t="shared" ref="Z25:Z88" si="6">O25*O$1</f>
        <v>0</v>
      </c>
    </row>
    <row r="26" spans="4:26" x14ac:dyDescent="0.7">
      <c r="E26" s="38"/>
      <c r="F26" s="39"/>
      <c r="G26" s="40"/>
      <c r="H26" s="41"/>
      <c r="I26" s="41"/>
      <c r="J26" s="41"/>
      <c r="K26" s="41"/>
      <c r="L26" s="41"/>
      <c r="M26" s="41"/>
      <c r="N26" s="41"/>
      <c r="O26" s="41"/>
      <c r="P26" s="44">
        <f t="shared" ref="P26:P89" si="7">SUM(T26:Z26)</f>
        <v>0</v>
      </c>
      <c r="T26" s="2">
        <f t="shared" ref="T26:T88" si="8">I26*I$1</f>
        <v>0</v>
      </c>
      <c r="U26" s="2">
        <f t="shared" si="1"/>
        <v>0</v>
      </c>
      <c r="V26" s="2">
        <f t="shared" si="2"/>
        <v>0</v>
      </c>
      <c r="W26" s="2">
        <f t="shared" si="3"/>
        <v>0</v>
      </c>
      <c r="X26" s="2">
        <f t="shared" si="4"/>
        <v>0</v>
      </c>
      <c r="Y26" s="2">
        <f t="shared" si="5"/>
        <v>0</v>
      </c>
      <c r="Z26" s="2">
        <f t="shared" si="6"/>
        <v>0</v>
      </c>
    </row>
    <row r="27" spans="4:26" x14ac:dyDescent="0.7">
      <c r="E27" s="38"/>
      <c r="F27" s="39"/>
      <c r="G27" s="40"/>
      <c r="H27" s="41"/>
      <c r="I27" s="41"/>
      <c r="J27" s="41"/>
      <c r="K27" s="41"/>
      <c r="L27" s="41"/>
      <c r="M27" s="41"/>
      <c r="N27" s="41"/>
      <c r="O27" s="41"/>
      <c r="P27" s="44">
        <f t="shared" si="7"/>
        <v>0</v>
      </c>
      <c r="T27" s="2">
        <f t="shared" si="8"/>
        <v>0</v>
      </c>
      <c r="U27" s="2">
        <f t="shared" si="1"/>
        <v>0</v>
      </c>
      <c r="V27" s="2">
        <f t="shared" si="2"/>
        <v>0</v>
      </c>
      <c r="W27" s="2">
        <f t="shared" si="3"/>
        <v>0</v>
      </c>
      <c r="X27" s="2">
        <f t="shared" si="4"/>
        <v>0</v>
      </c>
      <c r="Y27" s="2">
        <f t="shared" si="5"/>
        <v>0</v>
      </c>
      <c r="Z27" s="2">
        <f t="shared" si="6"/>
        <v>0</v>
      </c>
    </row>
    <row r="28" spans="4:26" x14ac:dyDescent="0.7">
      <c r="E28" s="38"/>
      <c r="F28" s="39"/>
      <c r="G28" s="40"/>
      <c r="H28" s="41"/>
      <c r="I28" s="41"/>
      <c r="J28" s="41"/>
      <c r="K28" s="41"/>
      <c r="L28" s="41"/>
      <c r="M28" s="41"/>
      <c r="N28" s="41"/>
      <c r="O28" s="41"/>
      <c r="P28" s="44">
        <f t="shared" si="7"/>
        <v>0</v>
      </c>
      <c r="T28" s="2">
        <f t="shared" si="8"/>
        <v>0</v>
      </c>
      <c r="U28" s="2">
        <f t="shared" si="1"/>
        <v>0</v>
      </c>
      <c r="V28" s="2">
        <f t="shared" si="2"/>
        <v>0</v>
      </c>
      <c r="W28" s="2">
        <f t="shared" si="3"/>
        <v>0</v>
      </c>
      <c r="X28" s="2">
        <f t="shared" si="4"/>
        <v>0</v>
      </c>
      <c r="Y28" s="2">
        <f t="shared" si="5"/>
        <v>0</v>
      </c>
      <c r="Z28" s="2">
        <f t="shared" si="6"/>
        <v>0</v>
      </c>
    </row>
    <row r="29" spans="4:26" x14ac:dyDescent="0.7">
      <c r="E29" s="38"/>
      <c r="F29" s="39"/>
      <c r="G29" s="40"/>
      <c r="H29" s="41"/>
      <c r="I29" s="41"/>
      <c r="J29" s="41"/>
      <c r="K29" s="41"/>
      <c r="L29" s="41"/>
      <c r="M29" s="41"/>
      <c r="N29" s="41"/>
      <c r="O29" s="41"/>
      <c r="P29" s="44">
        <f t="shared" si="7"/>
        <v>0</v>
      </c>
      <c r="T29" s="2">
        <f t="shared" si="8"/>
        <v>0</v>
      </c>
      <c r="U29" s="2">
        <f t="shared" si="1"/>
        <v>0</v>
      </c>
      <c r="V29" s="2">
        <f t="shared" si="2"/>
        <v>0</v>
      </c>
      <c r="W29" s="2">
        <f t="shared" si="3"/>
        <v>0</v>
      </c>
      <c r="X29" s="2">
        <f t="shared" si="4"/>
        <v>0</v>
      </c>
      <c r="Y29" s="2">
        <f t="shared" si="5"/>
        <v>0</v>
      </c>
      <c r="Z29" s="2">
        <f t="shared" si="6"/>
        <v>0</v>
      </c>
    </row>
    <row r="30" spans="4:26" x14ac:dyDescent="0.7">
      <c r="E30" s="38"/>
      <c r="F30" s="39"/>
      <c r="G30" s="40"/>
      <c r="H30" s="41"/>
      <c r="I30" s="41"/>
      <c r="J30" s="41"/>
      <c r="K30" s="41"/>
      <c r="L30" s="41"/>
      <c r="M30" s="41"/>
      <c r="N30" s="41"/>
      <c r="O30" s="41"/>
      <c r="P30" s="44">
        <f t="shared" si="7"/>
        <v>0</v>
      </c>
      <c r="T30" s="2">
        <f t="shared" si="8"/>
        <v>0</v>
      </c>
      <c r="U30" s="2">
        <f t="shared" si="1"/>
        <v>0</v>
      </c>
      <c r="V30" s="2">
        <f t="shared" si="2"/>
        <v>0</v>
      </c>
      <c r="W30" s="2">
        <f t="shared" si="3"/>
        <v>0</v>
      </c>
      <c r="X30" s="2">
        <f t="shared" si="4"/>
        <v>0</v>
      </c>
      <c r="Y30" s="2">
        <f t="shared" si="5"/>
        <v>0</v>
      </c>
      <c r="Z30" s="2">
        <f t="shared" si="6"/>
        <v>0</v>
      </c>
    </row>
    <row r="31" spans="4:26" x14ac:dyDescent="0.7">
      <c r="E31" s="38"/>
      <c r="F31" s="39"/>
      <c r="G31" s="40"/>
      <c r="H31" s="41"/>
      <c r="I31" s="41"/>
      <c r="J31" s="41"/>
      <c r="K31" s="41"/>
      <c r="L31" s="41"/>
      <c r="M31" s="41"/>
      <c r="N31" s="41"/>
      <c r="O31" s="41"/>
      <c r="P31" s="44">
        <f t="shared" si="7"/>
        <v>0</v>
      </c>
      <c r="T31" s="2">
        <f t="shared" si="8"/>
        <v>0</v>
      </c>
      <c r="U31" s="2">
        <f t="shared" si="1"/>
        <v>0</v>
      </c>
      <c r="V31" s="2">
        <f t="shared" si="2"/>
        <v>0</v>
      </c>
      <c r="W31" s="2">
        <f t="shared" si="3"/>
        <v>0</v>
      </c>
      <c r="X31" s="2">
        <f t="shared" si="4"/>
        <v>0</v>
      </c>
      <c r="Y31" s="2">
        <f t="shared" si="5"/>
        <v>0</v>
      </c>
      <c r="Z31" s="2">
        <f t="shared" si="6"/>
        <v>0</v>
      </c>
    </row>
    <row r="32" spans="4:26" x14ac:dyDescent="0.7">
      <c r="E32" s="38"/>
      <c r="F32" s="39"/>
      <c r="G32" s="40"/>
      <c r="H32" s="41"/>
      <c r="I32" s="41"/>
      <c r="J32" s="41"/>
      <c r="K32" s="41"/>
      <c r="L32" s="41"/>
      <c r="M32" s="41"/>
      <c r="N32" s="41"/>
      <c r="O32" s="41"/>
      <c r="P32" s="44">
        <f t="shared" si="7"/>
        <v>0</v>
      </c>
      <c r="T32" s="2">
        <f t="shared" si="8"/>
        <v>0</v>
      </c>
      <c r="U32" s="2">
        <f t="shared" si="1"/>
        <v>0</v>
      </c>
      <c r="V32" s="2">
        <f t="shared" si="2"/>
        <v>0</v>
      </c>
      <c r="W32" s="2">
        <f t="shared" si="3"/>
        <v>0</v>
      </c>
      <c r="X32" s="2">
        <f t="shared" si="4"/>
        <v>0</v>
      </c>
      <c r="Y32" s="2">
        <f t="shared" si="5"/>
        <v>0</v>
      </c>
      <c r="Z32" s="2">
        <f t="shared" si="6"/>
        <v>0</v>
      </c>
    </row>
    <row r="33" spans="5:26" x14ac:dyDescent="0.7">
      <c r="E33" s="38"/>
      <c r="F33" s="39"/>
      <c r="G33" s="40"/>
      <c r="H33" s="41"/>
      <c r="I33" s="41"/>
      <c r="J33" s="41"/>
      <c r="K33" s="41"/>
      <c r="L33" s="41"/>
      <c r="M33" s="41"/>
      <c r="N33" s="41"/>
      <c r="O33" s="41"/>
      <c r="P33" s="44">
        <f t="shared" si="7"/>
        <v>0</v>
      </c>
      <c r="T33" s="2">
        <f t="shared" si="8"/>
        <v>0</v>
      </c>
      <c r="U33" s="2">
        <f t="shared" si="1"/>
        <v>0</v>
      </c>
      <c r="V33" s="2">
        <f t="shared" si="2"/>
        <v>0</v>
      </c>
      <c r="W33" s="2">
        <f t="shared" si="3"/>
        <v>0</v>
      </c>
      <c r="X33" s="2">
        <f t="shared" si="4"/>
        <v>0</v>
      </c>
      <c r="Y33" s="2">
        <f t="shared" si="5"/>
        <v>0</v>
      </c>
      <c r="Z33" s="2">
        <f t="shared" si="6"/>
        <v>0</v>
      </c>
    </row>
    <row r="34" spans="5:26" x14ac:dyDescent="0.7">
      <c r="E34" s="38"/>
      <c r="F34" s="39"/>
      <c r="G34" s="40"/>
      <c r="H34" s="41"/>
      <c r="I34" s="41"/>
      <c r="J34" s="41"/>
      <c r="K34" s="41"/>
      <c r="L34" s="41"/>
      <c r="M34" s="41"/>
      <c r="N34" s="41"/>
      <c r="O34" s="41"/>
      <c r="P34" s="44">
        <f t="shared" si="7"/>
        <v>0</v>
      </c>
      <c r="T34" s="2">
        <f t="shared" si="8"/>
        <v>0</v>
      </c>
      <c r="U34" s="2">
        <f t="shared" si="1"/>
        <v>0</v>
      </c>
      <c r="V34" s="2">
        <f t="shared" si="2"/>
        <v>0</v>
      </c>
      <c r="W34" s="2">
        <f t="shared" si="3"/>
        <v>0</v>
      </c>
      <c r="X34" s="2">
        <f t="shared" si="4"/>
        <v>0</v>
      </c>
      <c r="Y34" s="2">
        <f t="shared" si="5"/>
        <v>0</v>
      </c>
      <c r="Z34" s="2">
        <f t="shared" si="6"/>
        <v>0</v>
      </c>
    </row>
    <row r="35" spans="5:26" x14ac:dyDescent="0.7">
      <c r="E35" s="38"/>
      <c r="F35" s="39"/>
      <c r="G35" s="40"/>
      <c r="H35" s="41"/>
      <c r="I35" s="41"/>
      <c r="J35" s="41"/>
      <c r="K35" s="41"/>
      <c r="L35" s="41"/>
      <c r="M35" s="41"/>
      <c r="N35" s="41"/>
      <c r="O35" s="41"/>
      <c r="P35" s="44">
        <f t="shared" si="7"/>
        <v>0</v>
      </c>
      <c r="T35" s="2">
        <f t="shared" si="8"/>
        <v>0</v>
      </c>
      <c r="U35" s="2">
        <f t="shared" si="1"/>
        <v>0</v>
      </c>
      <c r="V35" s="2">
        <f t="shared" si="2"/>
        <v>0</v>
      </c>
      <c r="W35" s="2">
        <f t="shared" si="3"/>
        <v>0</v>
      </c>
      <c r="X35" s="2">
        <f t="shared" si="4"/>
        <v>0</v>
      </c>
      <c r="Y35" s="2">
        <f t="shared" si="5"/>
        <v>0</v>
      </c>
      <c r="Z35" s="2">
        <f t="shared" si="6"/>
        <v>0</v>
      </c>
    </row>
    <row r="36" spans="5:26" x14ac:dyDescent="0.7">
      <c r="E36" s="38"/>
      <c r="F36" s="39"/>
      <c r="G36" s="40"/>
      <c r="H36" s="41"/>
      <c r="I36" s="41"/>
      <c r="J36" s="41"/>
      <c r="K36" s="41"/>
      <c r="L36" s="41"/>
      <c r="M36" s="41"/>
      <c r="N36" s="41"/>
      <c r="O36" s="41"/>
      <c r="P36" s="44">
        <f t="shared" si="7"/>
        <v>0</v>
      </c>
      <c r="T36" s="2">
        <f t="shared" si="8"/>
        <v>0</v>
      </c>
      <c r="U36" s="2">
        <f t="shared" si="1"/>
        <v>0</v>
      </c>
      <c r="V36" s="2">
        <f t="shared" si="2"/>
        <v>0</v>
      </c>
      <c r="W36" s="2">
        <f t="shared" si="3"/>
        <v>0</v>
      </c>
      <c r="X36" s="2">
        <f t="shared" si="4"/>
        <v>0</v>
      </c>
      <c r="Y36" s="2">
        <f t="shared" si="5"/>
        <v>0</v>
      </c>
      <c r="Z36" s="2">
        <f t="shared" si="6"/>
        <v>0</v>
      </c>
    </row>
    <row r="37" spans="5:26" x14ac:dyDescent="0.7">
      <c r="E37" s="38"/>
      <c r="F37" s="39"/>
      <c r="G37" s="40"/>
      <c r="H37" s="41"/>
      <c r="I37" s="41"/>
      <c r="J37" s="41"/>
      <c r="K37" s="41"/>
      <c r="L37" s="41"/>
      <c r="M37" s="41"/>
      <c r="N37" s="41"/>
      <c r="O37" s="41"/>
      <c r="P37" s="44">
        <f t="shared" si="7"/>
        <v>0</v>
      </c>
      <c r="T37" s="2">
        <f t="shared" si="8"/>
        <v>0</v>
      </c>
      <c r="U37" s="2">
        <f t="shared" si="1"/>
        <v>0</v>
      </c>
      <c r="V37" s="2">
        <f t="shared" si="2"/>
        <v>0</v>
      </c>
      <c r="W37" s="2">
        <f t="shared" si="3"/>
        <v>0</v>
      </c>
      <c r="X37" s="2">
        <f t="shared" si="4"/>
        <v>0</v>
      </c>
      <c r="Y37" s="2">
        <f t="shared" si="5"/>
        <v>0</v>
      </c>
      <c r="Z37" s="2">
        <f t="shared" si="6"/>
        <v>0</v>
      </c>
    </row>
    <row r="38" spans="5:26" x14ac:dyDescent="0.7">
      <c r="E38" s="38"/>
      <c r="F38" s="39"/>
      <c r="G38" s="40"/>
      <c r="H38" s="41"/>
      <c r="I38" s="41"/>
      <c r="J38" s="41"/>
      <c r="K38" s="41"/>
      <c r="L38" s="41"/>
      <c r="M38" s="41"/>
      <c r="N38" s="41"/>
      <c r="O38" s="41"/>
      <c r="P38" s="44">
        <f t="shared" si="7"/>
        <v>0</v>
      </c>
      <c r="T38" s="2">
        <f t="shared" si="8"/>
        <v>0</v>
      </c>
      <c r="U38" s="2">
        <f t="shared" si="1"/>
        <v>0</v>
      </c>
      <c r="V38" s="2">
        <f t="shared" si="2"/>
        <v>0</v>
      </c>
      <c r="W38" s="2">
        <f t="shared" si="3"/>
        <v>0</v>
      </c>
      <c r="X38" s="2">
        <f t="shared" si="4"/>
        <v>0</v>
      </c>
      <c r="Y38" s="2">
        <f t="shared" si="5"/>
        <v>0</v>
      </c>
      <c r="Z38" s="2">
        <f t="shared" si="6"/>
        <v>0</v>
      </c>
    </row>
    <row r="39" spans="5:26" x14ac:dyDescent="0.7">
      <c r="E39" s="38"/>
      <c r="F39" s="39"/>
      <c r="G39" s="40"/>
      <c r="H39" s="41"/>
      <c r="I39" s="41"/>
      <c r="J39" s="41"/>
      <c r="K39" s="41"/>
      <c r="L39" s="41"/>
      <c r="M39" s="41"/>
      <c r="N39" s="41"/>
      <c r="O39" s="41"/>
      <c r="P39" s="44">
        <f t="shared" si="7"/>
        <v>0</v>
      </c>
      <c r="T39" s="2">
        <f t="shared" si="8"/>
        <v>0</v>
      </c>
      <c r="U39" s="2">
        <f t="shared" si="1"/>
        <v>0</v>
      </c>
      <c r="V39" s="2">
        <f t="shared" si="2"/>
        <v>0</v>
      </c>
      <c r="W39" s="2">
        <f t="shared" si="3"/>
        <v>0</v>
      </c>
      <c r="X39" s="2">
        <f t="shared" si="4"/>
        <v>0</v>
      </c>
      <c r="Y39" s="2">
        <f t="shared" si="5"/>
        <v>0</v>
      </c>
      <c r="Z39" s="2">
        <f t="shared" si="6"/>
        <v>0</v>
      </c>
    </row>
    <row r="40" spans="5:26" x14ac:dyDescent="0.7">
      <c r="E40" s="38"/>
      <c r="F40" s="39"/>
      <c r="G40" s="40"/>
      <c r="H40" s="41"/>
      <c r="I40" s="41"/>
      <c r="J40" s="41"/>
      <c r="K40" s="41"/>
      <c r="L40" s="41"/>
      <c r="M40" s="41"/>
      <c r="N40" s="41"/>
      <c r="O40" s="41"/>
      <c r="P40" s="44">
        <f t="shared" si="7"/>
        <v>0</v>
      </c>
      <c r="T40" s="2">
        <f t="shared" si="8"/>
        <v>0</v>
      </c>
      <c r="U40" s="2">
        <f t="shared" si="1"/>
        <v>0</v>
      </c>
      <c r="V40" s="2">
        <f t="shared" si="2"/>
        <v>0</v>
      </c>
      <c r="W40" s="2">
        <f t="shared" si="3"/>
        <v>0</v>
      </c>
      <c r="X40" s="2">
        <f t="shared" si="4"/>
        <v>0</v>
      </c>
      <c r="Y40" s="2">
        <f t="shared" si="5"/>
        <v>0</v>
      </c>
      <c r="Z40" s="2">
        <f t="shared" si="6"/>
        <v>0</v>
      </c>
    </row>
    <row r="41" spans="5:26" x14ac:dyDescent="0.7">
      <c r="E41" s="38"/>
      <c r="F41" s="39"/>
      <c r="G41" s="40"/>
      <c r="H41" s="41"/>
      <c r="I41" s="41"/>
      <c r="J41" s="41"/>
      <c r="K41" s="41"/>
      <c r="L41" s="41"/>
      <c r="M41" s="41"/>
      <c r="N41" s="41"/>
      <c r="O41" s="41"/>
      <c r="P41" s="44">
        <f t="shared" si="7"/>
        <v>0</v>
      </c>
      <c r="T41" s="2">
        <f t="shared" si="8"/>
        <v>0</v>
      </c>
      <c r="U41" s="2">
        <f t="shared" si="1"/>
        <v>0</v>
      </c>
      <c r="V41" s="2">
        <f t="shared" si="2"/>
        <v>0</v>
      </c>
      <c r="W41" s="2">
        <f t="shared" si="3"/>
        <v>0</v>
      </c>
      <c r="X41" s="2">
        <f t="shared" si="4"/>
        <v>0</v>
      </c>
      <c r="Y41" s="2">
        <f t="shared" si="5"/>
        <v>0</v>
      </c>
      <c r="Z41" s="2">
        <f t="shared" si="6"/>
        <v>0</v>
      </c>
    </row>
    <row r="42" spans="5:26" x14ac:dyDescent="0.7">
      <c r="E42" s="38"/>
      <c r="F42" s="39"/>
      <c r="G42" s="40"/>
      <c r="H42" s="41"/>
      <c r="I42" s="41"/>
      <c r="J42" s="41"/>
      <c r="K42" s="41"/>
      <c r="L42" s="41"/>
      <c r="M42" s="41"/>
      <c r="N42" s="41"/>
      <c r="O42" s="41"/>
      <c r="P42" s="44">
        <f t="shared" si="7"/>
        <v>0</v>
      </c>
      <c r="T42" s="2">
        <f t="shared" si="8"/>
        <v>0</v>
      </c>
      <c r="U42" s="2">
        <f t="shared" si="1"/>
        <v>0</v>
      </c>
      <c r="V42" s="2">
        <f t="shared" si="2"/>
        <v>0</v>
      </c>
      <c r="W42" s="2">
        <f t="shared" si="3"/>
        <v>0</v>
      </c>
      <c r="X42" s="2">
        <f t="shared" si="4"/>
        <v>0</v>
      </c>
      <c r="Y42" s="2">
        <f t="shared" si="5"/>
        <v>0</v>
      </c>
      <c r="Z42" s="2">
        <f t="shared" si="6"/>
        <v>0</v>
      </c>
    </row>
    <row r="43" spans="5:26" x14ac:dyDescent="0.7">
      <c r="E43" s="38"/>
      <c r="F43" s="39"/>
      <c r="G43" s="40"/>
      <c r="H43" s="41"/>
      <c r="I43" s="41"/>
      <c r="J43" s="41"/>
      <c r="K43" s="41"/>
      <c r="L43" s="41"/>
      <c r="M43" s="41"/>
      <c r="N43" s="41"/>
      <c r="O43" s="41"/>
      <c r="P43" s="44">
        <f t="shared" si="7"/>
        <v>0</v>
      </c>
      <c r="T43" s="2">
        <f t="shared" si="8"/>
        <v>0</v>
      </c>
      <c r="U43" s="2">
        <f t="shared" si="1"/>
        <v>0</v>
      </c>
      <c r="V43" s="2">
        <f t="shared" si="2"/>
        <v>0</v>
      </c>
      <c r="W43" s="2">
        <f t="shared" si="3"/>
        <v>0</v>
      </c>
      <c r="X43" s="2">
        <f t="shared" si="4"/>
        <v>0</v>
      </c>
      <c r="Y43" s="2">
        <f t="shared" si="5"/>
        <v>0</v>
      </c>
      <c r="Z43" s="2">
        <f t="shared" si="6"/>
        <v>0</v>
      </c>
    </row>
    <row r="44" spans="5:26" x14ac:dyDescent="0.7">
      <c r="E44" s="38"/>
      <c r="F44" s="39"/>
      <c r="G44" s="40"/>
      <c r="H44" s="41"/>
      <c r="I44" s="41"/>
      <c r="J44" s="41"/>
      <c r="K44" s="41"/>
      <c r="L44" s="41"/>
      <c r="M44" s="41"/>
      <c r="N44" s="41"/>
      <c r="O44" s="41"/>
      <c r="P44" s="44">
        <f t="shared" si="7"/>
        <v>0</v>
      </c>
      <c r="T44" s="2">
        <f t="shared" si="8"/>
        <v>0</v>
      </c>
      <c r="U44" s="2">
        <f t="shared" si="1"/>
        <v>0</v>
      </c>
      <c r="V44" s="2">
        <f t="shared" si="2"/>
        <v>0</v>
      </c>
      <c r="W44" s="2">
        <f t="shared" si="3"/>
        <v>0</v>
      </c>
      <c r="X44" s="2">
        <f t="shared" si="4"/>
        <v>0</v>
      </c>
      <c r="Y44" s="2">
        <f t="shared" si="5"/>
        <v>0</v>
      </c>
      <c r="Z44" s="2">
        <f t="shared" si="6"/>
        <v>0</v>
      </c>
    </row>
    <row r="45" spans="5:26" x14ac:dyDescent="0.7">
      <c r="E45" s="38"/>
      <c r="F45" s="39"/>
      <c r="G45" s="40"/>
      <c r="H45" s="41"/>
      <c r="I45" s="41"/>
      <c r="J45" s="41"/>
      <c r="K45" s="41"/>
      <c r="L45" s="41"/>
      <c r="M45" s="41"/>
      <c r="N45" s="41"/>
      <c r="O45" s="41"/>
      <c r="P45" s="44">
        <f t="shared" si="7"/>
        <v>0</v>
      </c>
      <c r="T45" s="2">
        <f t="shared" si="8"/>
        <v>0</v>
      </c>
      <c r="U45" s="2">
        <f t="shared" si="1"/>
        <v>0</v>
      </c>
      <c r="V45" s="2">
        <f t="shared" si="2"/>
        <v>0</v>
      </c>
      <c r="W45" s="2">
        <f t="shared" si="3"/>
        <v>0</v>
      </c>
      <c r="X45" s="2">
        <f t="shared" si="4"/>
        <v>0</v>
      </c>
      <c r="Y45" s="2">
        <f t="shared" si="5"/>
        <v>0</v>
      </c>
      <c r="Z45" s="2">
        <f t="shared" si="6"/>
        <v>0</v>
      </c>
    </row>
    <row r="46" spans="5:26" x14ac:dyDescent="0.7">
      <c r="E46" s="38"/>
      <c r="F46" s="39"/>
      <c r="G46" s="40"/>
      <c r="H46" s="41"/>
      <c r="I46" s="41"/>
      <c r="J46" s="41"/>
      <c r="K46" s="41"/>
      <c r="L46" s="41"/>
      <c r="M46" s="41"/>
      <c r="N46" s="41"/>
      <c r="O46" s="41"/>
      <c r="P46" s="44">
        <f t="shared" si="7"/>
        <v>0</v>
      </c>
      <c r="T46" s="2">
        <f t="shared" si="8"/>
        <v>0</v>
      </c>
      <c r="U46" s="2">
        <f t="shared" si="1"/>
        <v>0</v>
      </c>
      <c r="V46" s="2">
        <f t="shared" si="2"/>
        <v>0</v>
      </c>
      <c r="W46" s="2">
        <f t="shared" si="3"/>
        <v>0</v>
      </c>
      <c r="X46" s="2">
        <f t="shared" si="4"/>
        <v>0</v>
      </c>
      <c r="Y46" s="2">
        <f t="shared" si="5"/>
        <v>0</v>
      </c>
      <c r="Z46" s="2">
        <f t="shared" si="6"/>
        <v>0</v>
      </c>
    </row>
    <row r="47" spans="5:26" x14ac:dyDescent="0.7">
      <c r="E47" s="38"/>
      <c r="F47" s="39"/>
      <c r="G47" s="40"/>
      <c r="H47" s="41"/>
      <c r="I47" s="41"/>
      <c r="J47" s="41"/>
      <c r="K47" s="41"/>
      <c r="L47" s="41"/>
      <c r="M47" s="41"/>
      <c r="N47" s="41"/>
      <c r="O47" s="41"/>
      <c r="P47" s="44">
        <f t="shared" si="7"/>
        <v>0</v>
      </c>
      <c r="T47" s="2">
        <f t="shared" si="8"/>
        <v>0</v>
      </c>
      <c r="U47" s="2">
        <f t="shared" si="1"/>
        <v>0</v>
      </c>
      <c r="V47" s="2">
        <f t="shared" si="2"/>
        <v>0</v>
      </c>
      <c r="W47" s="2">
        <f t="shared" si="3"/>
        <v>0</v>
      </c>
      <c r="X47" s="2">
        <f t="shared" si="4"/>
        <v>0</v>
      </c>
      <c r="Y47" s="2">
        <f t="shared" si="5"/>
        <v>0</v>
      </c>
      <c r="Z47" s="2">
        <f t="shared" si="6"/>
        <v>0</v>
      </c>
    </row>
    <row r="48" spans="5:26" x14ac:dyDescent="0.7">
      <c r="E48" s="38"/>
      <c r="F48" s="39"/>
      <c r="G48" s="40"/>
      <c r="H48" s="41"/>
      <c r="I48" s="41"/>
      <c r="J48" s="41"/>
      <c r="K48" s="41"/>
      <c r="L48" s="41"/>
      <c r="M48" s="41"/>
      <c r="N48" s="41"/>
      <c r="O48" s="41"/>
      <c r="P48" s="44">
        <f t="shared" si="7"/>
        <v>0</v>
      </c>
      <c r="T48" s="2">
        <f t="shared" si="8"/>
        <v>0</v>
      </c>
      <c r="U48" s="2">
        <f t="shared" si="1"/>
        <v>0</v>
      </c>
      <c r="V48" s="2">
        <f t="shared" si="2"/>
        <v>0</v>
      </c>
      <c r="W48" s="2">
        <f t="shared" si="3"/>
        <v>0</v>
      </c>
      <c r="X48" s="2">
        <f t="shared" si="4"/>
        <v>0</v>
      </c>
      <c r="Y48" s="2">
        <f t="shared" si="5"/>
        <v>0</v>
      </c>
      <c r="Z48" s="2">
        <f t="shared" si="6"/>
        <v>0</v>
      </c>
    </row>
    <row r="49" spans="5:26" x14ac:dyDescent="0.7">
      <c r="E49" s="38"/>
      <c r="F49" s="39"/>
      <c r="G49" s="40"/>
      <c r="H49" s="41"/>
      <c r="I49" s="41"/>
      <c r="J49" s="41"/>
      <c r="K49" s="41"/>
      <c r="L49" s="41"/>
      <c r="M49" s="41"/>
      <c r="N49" s="41"/>
      <c r="O49" s="41"/>
      <c r="P49" s="44">
        <f t="shared" si="7"/>
        <v>0</v>
      </c>
      <c r="T49" s="2">
        <f t="shared" si="8"/>
        <v>0</v>
      </c>
      <c r="U49" s="2">
        <f t="shared" si="1"/>
        <v>0</v>
      </c>
      <c r="V49" s="2">
        <f t="shared" si="2"/>
        <v>0</v>
      </c>
      <c r="W49" s="2">
        <f t="shared" si="3"/>
        <v>0</v>
      </c>
      <c r="X49" s="2">
        <f t="shared" si="4"/>
        <v>0</v>
      </c>
      <c r="Y49" s="2">
        <f t="shared" si="5"/>
        <v>0</v>
      </c>
      <c r="Z49" s="2">
        <f t="shared" si="6"/>
        <v>0</v>
      </c>
    </row>
    <row r="50" spans="5:26" x14ac:dyDescent="0.7">
      <c r="E50" s="38"/>
      <c r="F50" s="39"/>
      <c r="G50" s="40"/>
      <c r="H50" s="41"/>
      <c r="I50" s="41"/>
      <c r="J50" s="41"/>
      <c r="K50" s="41"/>
      <c r="L50" s="41"/>
      <c r="M50" s="41"/>
      <c r="N50" s="41"/>
      <c r="O50" s="41"/>
      <c r="P50" s="44">
        <f t="shared" si="7"/>
        <v>0</v>
      </c>
      <c r="T50" s="2">
        <f t="shared" si="8"/>
        <v>0</v>
      </c>
      <c r="U50" s="2">
        <f t="shared" si="1"/>
        <v>0</v>
      </c>
      <c r="V50" s="2">
        <f t="shared" si="2"/>
        <v>0</v>
      </c>
      <c r="W50" s="2">
        <f t="shared" si="3"/>
        <v>0</v>
      </c>
      <c r="X50" s="2">
        <f t="shared" si="4"/>
        <v>0</v>
      </c>
      <c r="Y50" s="2">
        <f t="shared" si="5"/>
        <v>0</v>
      </c>
      <c r="Z50" s="2">
        <f t="shared" si="6"/>
        <v>0</v>
      </c>
    </row>
    <row r="51" spans="5:26" x14ac:dyDescent="0.7">
      <c r="E51" s="38"/>
      <c r="F51" s="39"/>
      <c r="G51" s="40"/>
      <c r="H51" s="41"/>
      <c r="I51" s="41"/>
      <c r="J51" s="41"/>
      <c r="K51" s="41"/>
      <c r="L51" s="41"/>
      <c r="M51" s="41"/>
      <c r="N51" s="41"/>
      <c r="O51" s="41"/>
      <c r="P51" s="44">
        <f t="shared" si="7"/>
        <v>0</v>
      </c>
      <c r="T51" s="2">
        <f t="shared" si="8"/>
        <v>0</v>
      </c>
      <c r="U51" s="2">
        <f t="shared" si="1"/>
        <v>0</v>
      </c>
      <c r="V51" s="2">
        <f t="shared" si="2"/>
        <v>0</v>
      </c>
      <c r="W51" s="2">
        <f t="shared" si="3"/>
        <v>0</v>
      </c>
      <c r="X51" s="2">
        <f t="shared" si="4"/>
        <v>0</v>
      </c>
      <c r="Y51" s="2">
        <f t="shared" si="5"/>
        <v>0</v>
      </c>
      <c r="Z51" s="2">
        <f t="shared" si="6"/>
        <v>0</v>
      </c>
    </row>
    <row r="52" spans="5:26" x14ac:dyDescent="0.7">
      <c r="E52" s="38"/>
      <c r="F52" s="39"/>
      <c r="G52" s="40"/>
      <c r="H52" s="41"/>
      <c r="I52" s="41"/>
      <c r="J52" s="41"/>
      <c r="K52" s="41"/>
      <c r="L52" s="41"/>
      <c r="M52" s="41"/>
      <c r="N52" s="41"/>
      <c r="O52" s="41"/>
      <c r="P52" s="44">
        <f t="shared" si="7"/>
        <v>0</v>
      </c>
      <c r="T52" s="2">
        <f t="shared" si="8"/>
        <v>0</v>
      </c>
      <c r="U52" s="2">
        <f t="shared" si="1"/>
        <v>0</v>
      </c>
      <c r="V52" s="2">
        <f t="shared" si="2"/>
        <v>0</v>
      </c>
      <c r="W52" s="2">
        <f t="shared" si="3"/>
        <v>0</v>
      </c>
      <c r="X52" s="2">
        <f t="shared" si="4"/>
        <v>0</v>
      </c>
      <c r="Y52" s="2">
        <f t="shared" si="5"/>
        <v>0</v>
      </c>
      <c r="Z52" s="2">
        <f t="shared" si="6"/>
        <v>0</v>
      </c>
    </row>
    <row r="53" spans="5:26" x14ac:dyDescent="0.7">
      <c r="E53" s="38"/>
      <c r="F53" s="39"/>
      <c r="G53" s="40"/>
      <c r="H53" s="41"/>
      <c r="I53" s="41"/>
      <c r="J53" s="41"/>
      <c r="K53" s="41"/>
      <c r="L53" s="41"/>
      <c r="M53" s="41"/>
      <c r="N53" s="41"/>
      <c r="O53" s="41"/>
      <c r="P53" s="44">
        <f t="shared" si="7"/>
        <v>0</v>
      </c>
      <c r="T53" s="2">
        <f t="shared" si="8"/>
        <v>0</v>
      </c>
      <c r="U53" s="2">
        <f t="shared" si="1"/>
        <v>0</v>
      </c>
      <c r="V53" s="2">
        <f t="shared" si="2"/>
        <v>0</v>
      </c>
      <c r="W53" s="2">
        <f t="shared" si="3"/>
        <v>0</v>
      </c>
      <c r="X53" s="2">
        <f t="shared" si="4"/>
        <v>0</v>
      </c>
      <c r="Y53" s="2">
        <f t="shared" si="5"/>
        <v>0</v>
      </c>
      <c r="Z53" s="2">
        <f t="shared" si="6"/>
        <v>0</v>
      </c>
    </row>
    <row r="54" spans="5:26" x14ac:dyDescent="0.7">
      <c r="E54" s="38"/>
      <c r="F54" s="39"/>
      <c r="G54" s="40"/>
      <c r="H54" s="41"/>
      <c r="I54" s="41"/>
      <c r="J54" s="41"/>
      <c r="K54" s="41"/>
      <c r="L54" s="41"/>
      <c r="M54" s="41"/>
      <c r="N54" s="41"/>
      <c r="O54" s="41"/>
      <c r="P54" s="44">
        <f t="shared" si="7"/>
        <v>0</v>
      </c>
      <c r="T54" s="2">
        <f t="shared" si="8"/>
        <v>0</v>
      </c>
      <c r="U54" s="2">
        <f t="shared" si="1"/>
        <v>0</v>
      </c>
      <c r="V54" s="2">
        <f t="shared" si="2"/>
        <v>0</v>
      </c>
      <c r="W54" s="2">
        <f t="shared" si="3"/>
        <v>0</v>
      </c>
      <c r="X54" s="2">
        <f t="shared" si="4"/>
        <v>0</v>
      </c>
      <c r="Y54" s="2">
        <f t="shared" si="5"/>
        <v>0</v>
      </c>
      <c r="Z54" s="2">
        <f t="shared" si="6"/>
        <v>0</v>
      </c>
    </row>
    <row r="55" spans="5:26" x14ac:dyDescent="0.7">
      <c r="E55" s="38"/>
      <c r="F55" s="39"/>
      <c r="G55" s="40"/>
      <c r="H55" s="41"/>
      <c r="I55" s="41"/>
      <c r="J55" s="41"/>
      <c r="K55" s="41"/>
      <c r="L55" s="41"/>
      <c r="M55" s="41"/>
      <c r="N55" s="41"/>
      <c r="O55" s="41"/>
      <c r="P55" s="44">
        <f t="shared" si="7"/>
        <v>0</v>
      </c>
      <c r="T55" s="2">
        <f t="shared" si="8"/>
        <v>0</v>
      </c>
      <c r="U55" s="2">
        <f t="shared" si="1"/>
        <v>0</v>
      </c>
      <c r="V55" s="2">
        <f t="shared" si="2"/>
        <v>0</v>
      </c>
      <c r="W55" s="2">
        <f t="shared" si="3"/>
        <v>0</v>
      </c>
      <c r="X55" s="2">
        <f t="shared" si="4"/>
        <v>0</v>
      </c>
      <c r="Y55" s="2">
        <f t="shared" si="5"/>
        <v>0</v>
      </c>
      <c r="Z55" s="2">
        <f t="shared" si="6"/>
        <v>0</v>
      </c>
    </row>
    <row r="56" spans="5:26" x14ac:dyDescent="0.7">
      <c r="E56" s="38"/>
      <c r="F56" s="39"/>
      <c r="G56" s="40"/>
      <c r="H56" s="41"/>
      <c r="I56" s="41"/>
      <c r="J56" s="41"/>
      <c r="K56" s="41"/>
      <c r="L56" s="41"/>
      <c r="M56" s="41"/>
      <c r="N56" s="41"/>
      <c r="O56" s="41"/>
      <c r="P56" s="44">
        <f t="shared" si="7"/>
        <v>0</v>
      </c>
      <c r="T56" s="2">
        <f t="shared" si="8"/>
        <v>0</v>
      </c>
      <c r="U56" s="2">
        <f t="shared" si="1"/>
        <v>0</v>
      </c>
      <c r="V56" s="2">
        <f t="shared" si="2"/>
        <v>0</v>
      </c>
      <c r="W56" s="2">
        <f t="shared" si="3"/>
        <v>0</v>
      </c>
      <c r="X56" s="2">
        <f t="shared" si="4"/>
        <v>0</v>
      </c>
      <c r="Y56" s="2">
        <f t="shared" si="5"/>
        <v>0</v>
      </c>
      <c r="Z56" s="2">
        <f t="shared" si="6"/>
        <v>0</v>
      </c>
    </row>
    <row r="57" spans="5:26" x14ac:dyDescent="0.7">
      <c r="E57" s="38"/>
      <c r="F57" s="39"/>
      <c r="G57" s="40"/>
      <c r="H57" s="41"/>
      <c r="I57" s="41"/>
      <c r="J57" s="41"/>
      <c r="K57" s="41"/>
      <c r="L57" s="41"/>
      <c r="M57" s="41"/>
      <c r="N57" s="41"/>
      <c r="O57" s="41"/>
      <c r="P57" s="44">
        <f t="shared" si="7"/>
        <v>0</v>
      </c>
      <c r="T57" s="2">
        <f t="shared" si="8"/>
        <v>0</v>
      </c>
      <c r="U57" s="2">
        <f t="shared" si="1"/>
        <v>0</v>
      </c>
      <c r="V57" s="2">
        <f t="shared" si="2"/>
        <v>0</v>
      </c>
      <c r="W57" s="2">
        <f t="shared" si="3"/>
        <v>0</v>
      </c>
      <c r="X57" s="2">
        <f t="shared" si="4"/>
        <v>0</v>
      </c>
      <c r="Y57" s="2">
        <f t="shared" si="5"/>
        <v>0</v>
      </c>
      <c r="Z57" s="2">
        <f t="shared" si="6"/>
        <v>0</v>
      </c>
    </row>
    <row r="58" spans="5:26" x14ac:dyDescent="0.7">
      <c r="E58" s="38"/>
      <c r="F58" s="39"/>
      <c r="G58" s="40"/>
      <c r="H58" s="41"/>
      <c r="I58" s="41"/>
      <c r="J58" s="41"/>
      <c r="K58" s="41"/>
      <c r="L58" s="41"/>
      <c r="M58" s="41"/>
      <c r="N58" s="41"/>
      <c r="O58" s="41"/>
      <c r="P58" s="44">
        <f t="shared" si="7"/>
        <v>0</v>
      </c>
      <c r="T58" s="2">
        <f t="shared" si="8"/>
        <v>0</v>
      </c>
      <c r="U58" s="2">
        <f t="shared" si="1"/>
        <v>0</v>
      </c>
      <c r="V58" s="2">
        <f t="shared" si="2"/>
        <v>0</v>
      </c>
      <c r="W58" s="2">
        <f t="shared" si="3"/>
        <v>0</v>
      </c>
      <c r="X58" s="2">
        <f t="shared" si="4"/>
        <v>0</v>
      </c>
      <c r="Y58" s="2">
        <f t="shared" si="5"/>
        <v>0</v>
      </c>
      <c r="Z58" s="2">
        <f t="shared" si="6"/>
        <v>0</v>
      </c>
    </row>
    <row r="59" spans="5:26" x14ac:dyDescent="0.7">
      <c r="E59" s="38"/>
      <c r="F59" s="39"/>
      <c r="G59" s="40"/>
      <c r="H59" s="41"/>
      <c r="I59" s="41"/>
      <c r="J59" s="41"/>
      <c r="K59" s="41"/>
      <c r="L59" s="41"/>
      <c r="M59" s="41"/>
      <c r="N59" s="41"/>
      <c r="O59" s="41"/>
      <c r="P59" s="44">
        <f t="shared" si="7"/>
        <v>0</v>
      </c>
      <c r="T59" s="2">
        <f t="shared" si="8"/>
        <v>0</v>
      </c>
      <c r="U59" s="2">
        <f t="shared" si="1"/>
        <v>0</v>
      </c>
      <c r="V59" s="2">
        <f t="shared" si="2"/>
        <v>0</v>
      </c>
      <c r="W59" s="2">
        <f t="shared" si="3"/>
        <v>0</v>
      </c>
      <c r="X59" s="2">
        <f t="shared" si="4"/>
        <v>0</v>
      </c>
      <c r="Y59" s="2">
        <f t="shared" si="5"/>
        <v>0</v>
      </c>
      <c r="Z59" s="2">
        <f t="shared" si="6"/>
        <v>0</v>
      </c>
    </row>
    <row r="60" spans="5:26" x14ac:dyDescent="0.7">
      <c r="E60" s="38"/>
      <c r="F60" s="39"/>
      <c r="G60" s="40"/>
      <c r="H60" s="41"/>
      <c r="I60" s="41"/>
      <c r="J60" s="41"/>
      <c r="K60" s="41"/>
      <c r="L60" s="41"/>
      <c r="M60" s="41"/>
      <c r="N60" s="41"/>
      <c r="O60" s="41"/>
      <c r="P60" s="44">
        <f t="shared" si="7"/>
        <v>0</v>
      </c>
      <c r="T60" s="2">
        <f t="shared" si="8"/>
        <v>0</v>
      </c>
      <c r="U60" s="2">
        <f t="shared" si="1"/>
        <v>0</v>
      </c>
      <c r="V60" s="2">
        <f t="shared" si="2"/>
        <v>0</v>
      </c>
      <c r="W60" s="2">
        <f t="shared" si="3"/>
        <v>0</v>
      </c>
      <c r="X60" s="2">
        <f t="shared" si="4"/>
        <v>0</v>
      </c>
      <c r="Y60" s="2">
        <f t="shared" si="5"/>
        <v>0</v>
      </c>
      <c r="Z60" s="2">
        <f t="shared" si="6"/>
        <v>0</v>
      </c>
    </row>
    <row r="61" spans="5:26" x14ac:dyDescent="0.7">
      <c r="E61" s="38"/>
      <c r="F61" s="39"/>
      <c r="G61" s="40"/>
      <c r="H61" s="41"/>
      <c r="I61" s="41"/>
      <c r="J61" s="41"/>
      <c r="K61" s="41"/>
      <c r="L61" s="41"/>
      <c r="M61" s="41"/>
      <c r="N61" s="41"/>
      <c r="O61" s="41"/>
      <c r="P61" s="44">
        <f t="shared" si="7"/>
        <v>0</v>
      </c>
      <c r="T61" s="2">
        <f t="shared" si="8"/>
        <v>0</v>
      </c>
      <c r="U61" s="2">
        <f t="shared" si="1"/>
        <v>0</v>
      </c>
      <c r="V61" s="2">
        <f t="shared" si="2"/>
        <v>0</v>
      </c>
      <c r="W61" s="2">
        <f t="shared" si="3"/>
        <v>0</v>
      </c>
      <c r="X61" s="2">
        <f t="shared" si="4"/>
        <v>0</v>
      </c>
      <c r="Y61" s="2">
        <f t="shared" si="5"/>
        <v>0</v>
      </c>
      <c r="Z61" s="2">
        <f t="shared" si="6"/>
        <v>0</v>
      </c>
    </row>
    <row r="62" spans="5:26" x14ac:dyDescent="0.7">
      <c r="E62" s="38"/>
      <c r="F62" s="39"/>
      <c r="G62" s="40"/>
      <c r="H62" s="41"/>
      <c r="I62" s="41"/>
      <c r="J62" s="41"/>
      <c r="K62" s="41"/>
      <c r="L62" s="41"/>
      <c r="M62" s="41"/>
      <c r="N62" s="41"/>
      <c r="O62" s="41"/>
      <c r="P62" s="44">
        <f t="shared" si="7"/>
        <v>0</v>
      </c>
      <c r="T62" s="2">
        <f t="shared" si="8"/>
        <v>0</v>
      </c>
      <c r="U62" s="2">
        <f t="shared" si="1"/>
        <v>0</v>
      </c>
      <c r="V62" s="2">
        <f t="shared" si="2"/>
        <v>0</v>
      </c>
      <c r="W62" s="2">
        <f t="shared" si="3"/>
        <v>0</v>
      </c>
      <c r="X62" s="2">
        <f t="shared" si="4"/>
        <v>0</v>
      </c>
      <c r="Y62" s="2">
        <f t="shared" si="5"/>
        <v>0</v>
      </c>
      <c r="Z62" s="2">
        <f t="shared" si="6"/>
        <v>0</v>
      </c>
    </row>
    <row r="63" spans="5:26" x14ac:dyDescent="0.7">
      <c r="E63" s="38"/>
      <c r="F63" s="39"/>
      <c r="G63" s="40"/>
      <c r="H63" s="41"/>
      <c r="I63" s="41"/>
      <c r="J63" s="41"/>
      <c r="K63" s="41"/>
      <c r="L63" s="41"/>
      <c r="M63" s="41"/>
      <c r="N63" s="41"/>
      <c r="O63" s="41"/>
      <c r="P63" s="44">
        <f t="shared" si="7"/>
        <v>0</v>
      </c>
      <c r="T63" s="2">
        <f t="shared" si="8"/>
        <v>0</v>
      </c>
      <c r="U63" s="2">
        <f t="shared" si="1"/>
        <v>0</v>
      </c>
      <c r="V63" s="2">
        <f t="shared" si="2"/>
        <v>0</v>
      </c>
      <c r="W63" s="2">
        <f t="shared" si="3"/>
        <v>0</v>
      </c>
      <c r="X63" s="2">
        <f t="shared" si="4"/>
        <v>0</v>
      </c>
      <c r="Y63" s="2">
        <f t="shared" si="5"/>
        <v>0</v>
      </c>
      <c r="Z63" s="2">
        <f t="shared" si="6"/>
        <v>0</v>
      </c>
    </row>
    <row r="64" spans="5:26" x14ac:dyDescent="0.7">
      <c r="E64" s="38"/>
      <c r="F64" s="39"/>
      <c r="G64" s="40"/>
      <c r="H64" s="41"/>
      <c r="I64" s="41"/>
      <c r="J64" s="41"/>
      <c r="K64" s="41"/>
      <c r="L64" s="41"/>
      <c r="M64" s="41"/>
      <c r="N64" s="41"/>
      <c r="O64" s="41"/>
      <c r="P64" s="44">
        <f t="shared" si="7"/>
        <v>0</v>
      </c>
      <c r="T64" s="2">
        <f t="shared" si="8"/>
        <v>0</v>
      </c>
      <c r="U64" s="2">
        <f t="shared" si="1"/>
        <v>0</v>
      </c>
      <c r="V64" s="2">
        <f t="shared" si="2"/>
        <v>0</v>
      </c>
      <c r="W64" s="2">
        <f t="shared" si="3"/>
        <v>0</v>
      </c>
      <c r="X64" s="2">
        <f t="shared" si="4"/>
        <v>0</v>
      </c>
      <c r="Y64" s="2">
        <f t="shared" si="5"/>
        <v>0</v>
      </c>
      <c r="Z64" s="2">
        <f t="shared" si="6"/>
        <v>0</v>
      </c>
    </row>
    <row r="65" spans="5:26" x14ac:dyDescent="0.7">
      <c r="E65" s="38"/>
      <c r="F65" s="39"/>
      <c r="G65" s="40"/>
      <c r="H65" s="41"/>
      <c r="I65" s="41"/>
      <c r="J65" s="41"/>
      <c r="K65" s="41"/>
      <c r="L65" s="41"/>
      <c r="M65" s="41"/>
      <c r="N65" s="41"/>
      <c r="O65" s="41"/>
      <c r="P65" s="44">
        <f t="shared" si="7"/>
        <v>0</v>
      </c>
      <c r="T65" s="2">
        <f t="shared" si="8"/>
        <v>0</v>
      </c>
      <c r="U65" s="2">
        <f t="shared" si="1"/>
        <v>0</v>
      </c>
      <c r="V65" s="2">
        <f t="shared" si="2"/>
        <v>0</v>
      </c>
      <c r="W65" s="2">
        <f t="shared" si="3"/>
        <v>0</v>
      </c>
      <c r="X65" s="2">
        <f t="shared" si="4"/>
        <v>0</v>
      </c>
      <c r="Y65" s="2">
        <f t="shared" si="5"/>
        <v>0</v>
      </c>
      <c r="Z65" s="2">
        <f t="shared" si="6"/>
        <v>0</v>
      </c>
    </row>
    <row r="66" spans="5:26" x14ac:dyDescent="0.7">
      <c r="E66" s="38"/>
      <c r="F66" s="39"/>
      <c r="G66" s="40"/>
      <c r="H66" s="41"/>
      <c r="I66" s="41"/>
      <c r="J66" s="41"/>
      <c r="K66" s="41"/>
      <c r="L66" s="41"/>
      <c r="M66" s="41"/>
      <c r="N66" s="41"/>
      <c r="O66" s="41"/>
      <c r="P66" s="44">
        <f t="shared" si="7"/>
        <v>0</v>
      </c>
      <c r="T66" s="2">
        <f t="shared" si="8"/>
        <v>0</v>
      </c>
      <c r="U66" s="2">
        <f t="shared" si="1"/>
        <v>0</v>
      </c>
      <c r="V66" s="2">
        <f t="shared" si="2"/>
        <v>0</v>
      </c>
      <c r="W66" s="2">
        <f t="shared" si="3"/>
        <v>0</v>
      </c>
      <c r="X66" s="2">
        <f t="shared" si="4"/>
        <v>0</v>
      </c>
      <c r="Y66" s="2">
        <f t="shared" si="5"/>
        <v>0</v>
      </c>
      <c r="Z66" s="2">
        <f t="shared" si="6"/>
        <v>0</v>
      </c>
    </row>
    <row r="67" spans="5:26" x14ac:dyDescent="0.7">
      <c r="E67" s="38"/>
      <c r="F67" s="39"/>
      <c r="G67" s="40"/>
      <c r="H67" s="41"/>
      <c r="I67" s="41"/>
      <c r="J67" s="41"/>
      <c r="K67" s="41"/>
      <c r="L67" s="41"/>
      <c r="M67" s="41"/>
      <c r="N67" s="41"/>
      <c r="O67" s="41"/>
      <c r="P67" s="44">
        <f t="shared" si="7"/>
        <v>0</v>
      </c>
      <c r="T67" s="2">
        <f t="shared" si="8"/>
        <v>0</v>
      </c>
      <c r="U67" s="2">
        <f t="shared" si="1"/>
        <v>0</v>
      </c>
      <c r="V67" s="2">
        <f t="shared" si="2"/>
        <v>0</v>
      </c>
      <c r="W67" s="2">
        <f t="shared" si="3"/>
        <v>0</v>
      </c>
      <c r="X67" s="2">
        <f t="shared" si="4"/>
        <v>0</v>
      </c>
      <c r="Y67" s="2">
        <f t="shared" si="5"/>
        <v>0</v>
      </c>
      <c r="Z67" s="2">
        <f t="shared" si="6"/>
        <v>0</v>
      </c>
    </row>
    <row r="68" spans="5:26" x14ac:dyDescent="0.7">
      <c r="E68" s="38"/>
      <c r="F68" s="39"/>
      <c r="G68" s="40"/>
      <c r="H68" s="41"/>
      <c r="I68" s="41"/>
      <c r="J68" s="41"/>
      <c r="K68" s="41"/>
      <c r="L68" s="41"/>
      <c r="M68" s="41"/>
      <c r="N68" s="41"/>
      <c r="O68" s="41"/>
      <c r="P68" s="44">
        <f t="shared" si="7"/>
        <v>0</v>
      </c>
      <c r="T68" s="2">
        <f t="shared" si="8"/>
        <v>0</v>
      </c>
      <c r="U68" s="2">
        <f t="shared" si="1"/>
        <v>0</v>
      </c>
      <c r="V68" s="2">
        <f t="shared" si="2"/>
        <v>0</v>
      </c>
      <c r="W68" s="2">
        <f t="shared" si="3"/>
        <v>0</v>
      </c>
      <c r="X68" s="2">
        <f t="shared" si="4"/>
        <v>0</v>
      </c>
      <c r="Y68" s="2">
        <f t="shared" si="5"/>
        <v>0</v>
      </c>
      <c r="Z68" s="2">
        <f t="shared" si="6"/>
        <v>0</v>
      </c>
    </row>
    <row r="69" spans="5:26" x14ac:dyDescent="0.7">
      <c r="E69" s="38"/>
      <c r="F69" s="39"/>
      <c r="G69" s="40"/>
      <c r="H69" s="41"/>
      <c r="I69" s="41"/>
      <c r="J69" s="41"/>
      <c r="K69" s="41"/>
      <c r="L69" s="41"/>
      <c r="M69" s="41"/>
      <c r="N69" s="41"/>
      <c r="O69" s="41"/>
      <c r="P69" s="44">
        <f t="shared" si="7"/>
        <v>0</v>
      </c>
      <c r="T69" s="2">
        <f t="shared" si="8"/>
        <v>0</v>
      </c>
      <c r="U69" s="2">
        <f t="shared" si="1"/>
        <v>0</v>
      </c>
      <c r="V69" s="2">
        <f t="shared" si="2"/>
        <v>0</v>
      </c>
      <c r="W69" s="2">
        <f t="shared" si="3"/>
        <v>0</v>
      </c>
      <c r="X69" s="2">
        <f t="shared" si="4"/>
        <v>0</v>
      </c>
      <c r="Y69" s="2">
        <f t="shared" si="5"/>
        <v>0</v>
      </c>
      <c r="Z69" s="2">
        <f t="shared" si="6"/>
        <v>0</v>
      </c>
    </row>
    <row r="70" spans="5:26" x14ac:dyDescent="0.7">
      <c r="E70" s="38"/>
      <c r="F70" s="39"/>
      <c r="G70" s="40"/>
      <c r="H70" s="41"/>
      <c r="I70" s="41"/>
      <c r="J70" s="41"/>
      <c r="K70" s="41"/>
      <c r="L70" s="41"/>
      <c r="M70" s="41"/>
      <c r="N70" s="41"/>
      <c r="O70" s="41"/>
      <c r="P70" s="44">
        <f t="shared" si="7"/>
        <v>0</v>
      </c>
      <c r="T70" s="2">
        <f t="shared" si="8"/>
        <v>0</v>
      </c>
      <c r="U70" s="2">
        <f t="shared" si="1"/>
        <v>0</v>
      </c>
      <c r="V70" s="2">
        <f t="shared" si="2"/>
        <v>0</v>
      </c>
      <c r="W70" s="2">
        <f t="shared" si="3"/>
        <v>0</v>
      </c>
      <c r="X70" s="2">
        <f t="shared" si="4"/>
        <v>0</v>
      </c>
      <c r="Y70" s="2">
        <f t="shared" si="5"/>
        <v>0</v>
      </c>
      <c r="Z70" s="2">
        <f t="shared" si="6"/>
        <v>0</v>
      </c>
    </row>
    <row r="71" spans="5:26" x14ac:dyDescent="0.7">
      <c r="E71" s="38"/>
      <c r="F71" s="39"/>
      <c r="G71" s="40"/>
      <c r="H71" s="41"/>
      <c r="I71" s="41"/>
      <c r="J71" s="41"/>
      <c r="K71" s="41"/>
      <c r="L71" s="41"/>
      <c r="M71" s="41"/>
      <c r="N71" s="41"/>
      <c r="O71" s="41"/>
      <c r="P71" s="44">
        <f t="shared" si="7"/>
        <v>0</v>
      </c>
      <c r="T71" s="2">
        <f t="shared" si="8"/>
        <v>0</v>
      </c>
      <c r="U71" s="2">
        <f t="shared" si="1"/>
        <v>0</v>
      </c>
      <c r="V71" s="2">
        <f t="shared" si="2"/>
        <v>0</v>
      </c>
      <c r="W71" s="2">
        <f t="shared" si="3"/>
        <v>0</v>
      </c>
      <c r="X71" s="2">
        <f t="shared" si="4"/>
        <v>0</v>
      </c>
      <c r="Y71" s="2">
        <f t="shared" si="5"/>
        <v>0</v>
      </c>
      <c r="Z71" s="2">
        <f t="shared" si="6"/>
        <v>0</v>
      </c>
    </row>
    <row r="72" spans="5:26" x14ac:dyDescent="0.7">
      <c r="E72" s="38"/>
      <c r="F72" s="39"/>
      <c r="G72" s="40"/>
      <c r="H72" s="41"/>
      <c r="I72" s="41"/>
      <c r="J72" s="41"/>
      <c r="K72" s="41"/>
      <c r="L72" s="41"/>
      <c r="M72" s="41"/>
      <c r="N72" s="41"/>
      <c r="O72" s="41"/>
      <c r="P72" s="44">
        <f t="shared" si="7"/>
        <v>0</v>
      </c>
      <c r="T72" s="2">
        <f t="shared" si="8"/>
        <v>0</v>
      </c>
      <c r="U72" s="2">
        <f t="shared" si="1"/>
        <v>0</v>
      </c>
      <c r="V72" s="2">
        <f t="shared" si="2"/>
        <v>0</v>
      </c>
      <c r="W72" s="2">
        <f t="shared" si="3"/>
        <v>0</v>
      </c>
      <c r="X72" s="2">
        <f t="shared" si="4"/>
        <v>0</v>
      </c>
      <c r="Y72" s="2">
        <f t="shared" si="5"/>
        <v>0</v>
      </c>
      <c r="Z72" s="2">
        <f t="shared" si="6"/>
        <v>0</v>
      </c>
    </row>
    <row r="73" spans="5:26" x14ac:dyDescent="0.7">
      <c r="E73" s="38"/>
      <c r="F73" s="39"/>
      <c r="G73" s="40"/>
      <c r="H73" s="41"/>
      <c r="I73" s="41"/>
      <c r="J73" s="41"/>
      <c r="K73" s="41"/>
      <c r="L73" s="41"/>
      <c r="M73" s="41"/>
      <c r="N73" s="41"/>
      <c r="O73" s="41"/>
      <c r="P73" s="44">
        <f t="shared" si="7"/>
        <v>0</v>
      </c>
      <c r="T73" s="2">
        <f t="shared" si="8"/>
        <v>0</v>
      </c>
      <c r="U73" s="2">
        <f t="shared" si="1"/>
        <v>0</v>
      </c>
      <c r="V73" s="2">
        <f t="shared" si="2"/>
        <v>0</v>
      </c>
      <c r="W73" s="2">
        <f t="shared" si="3"/>
        <v>0</v>
      </c>
      <c r="X73" s="2">
        <f t="shared" si="4"/>
        <v>0</v>
      </c>
      <c r="Y73" s="2">
        <f t="shared" si="5"/>
        <v>0</v>
      </c>
      <c r="Z73" s="2">
        <f t="shared" si="6"/>
        <v>0</v>
      </c>
    </row>
    <row r="74" spans="5:26" x14ac:dyDescent="0.7">
      <c r="E74" s="38"/>
      <c r="F74" s="39"/>
      <c r="G74" s="40"/>
      <c r="H74" s="41"/>
      <c r="I74" s="41"/>
      <c r="J74" s="41"/>
      <c r="K74" s="41"/>
      <c r="L74" s="41"/>
      <c r="M74" s="41"/>
      <c r="N74" s="41"/>
      <c r="O74" s="41"/>
      <c r="P74" s="44">
        <f t="shared" si="7"/>
        <v>0</v>
      </c>
      <c r="T74" s="2">
        <f t="shared" si="8"/>
        <v>0</v>
      </c>
      <c r="U74" s="2">
        <f t="shared" si="1"/>
        <v>0</v>
      </c>
      <c r="V74" s="2">
        <f t="shared" si="2"/>
        <v>0</v>
      </c>
      <c r="W74" s="2">
        <f t="shared" si="3"/>
        <v>0</v>
      </c>
      <c r="X74" s="2">
        <f t="shared" si="4"/>
        <v>0</v>
      </c>
      <c r="Y74" s="2">
        <f t="shared" si="5"/>
        <v>0</v>
      </c>
      <c r="Z74" s="2">
        <f t="shared" si="6"/>
        <v>0</v>
      </c>
    </row>
    <row r="75" spans="5:26" x14ac:dyDescent="0.7">
      <c r="E75" s="38"/>
      <c r="F75" s="39"/>
      <c r="G75" s="40"/>
      <c r="H75" s="41"/>
      <c r="I75" s="41"/>
      <c r="J75" s="41"/>
      <c r="K75" s="41"/>
      <c r="L75" s="41"/>
      <c r="M75" s="41"/>
      <c r="N75" s="41"/>
      <c r="O75" s="41"/>
      <c r="P75" s="44">
        <f t="shared" si="7"/>
        <v>0</v>
      </c>
      <c r="T75" s="2">
        <f t="shared" si="8"/>
        <v>0</v>
      </c>
      <c r="U75" s="2">
        <f t="shared" si="1"/>
        <v>0</v>
      </c>
      <c r="V75" s="2">
        <f t="shared" si="2"/>
        <v>0</v>
      </c>
      <c r="W75" s="2">
        <f t="shared" si="3"/>
        <v>0</v>
      </c>
      <c r="X75" s="2">
        <f t="shared" si="4"/>
        <v>0</v>
      </c>
      <c r="Y75" s="2">
        <f t="shared" si="5"/>
        <v>0</v>
      </c>
      <c r="Z75" s="2">
        <f t="shared" si="6"/>
        <v>0</v>
      </c>
    </row>
    <row r="76" spans="5:26" x14ac:dyDescent="0.7">
      <c r="E76" s="38"/>
      <c r="F76" s="39"/>
      <c r="G76" s="40"/>
      <c r="H76" s="41"/>
      <c r="I76" s="41"/>
      <c r="J76" s="41"/>
      <c r="K76" s="41"/>
      <c r="L76" s="41"/>
      <c r="M76" s="41"/>
      <c r="N76" s="41"/>
      <c r="O76" s="41"/>
      <c r="P76" s="44">
        <f t="shared" si="7"/>
        <v>0</v>
      </c>
      <c r="T76" s="2">
        <f t="shared" si="8"/>
        <v>0</v>
      </c>
      <c r="U76" s="2">
        <f t="shared" si="1"/>
        <v>0</v>
      </c>
      <c r="V76" s="2">
        <f t="shared" si="2"/>
        <v>0</v>
      </c>
      <c r="W76" s="2">
        <f t="shared" si="3"/>
        <v>0</v>
      </c>
      <c r="X76" s="2">
        <f t="shared" si="4"/>
        <v>0</v>
      </c>
      <c r="Y76" s="2">
        <f t="shared" si="5"/>
        <v>0</v>
      </c>
      <c r="Z76" s="2">
        <f t="shared" si="6"/>
        <v>0</v>
      </c>
    </row>
    <row r="77" spans="5:26" x14ac:dyDescent="0.7">
      <c r="E77" s="38"/>
      <c r="F77" s="39"/>
      <c r="G77" s="40"/>
      <c r="H77" s="41"/>
      <c r="I77" s="41"/>
      <c r="J77" s="41"/>
      <c r="K77" s="41"/>
      <c r="L77" s="41"/>
      <c r="M77" s="41"/>
      <c r="N77" s="41"/>
      <c r="O77" s="41"/>
      <c r="P77" s="44">
        <f t="shared" si="7"/>
        <v>0</v>
      </c>
      <c r="T77" s="2">
        <f t="shared" si="8"/>
        <v>0</v>
      </c>
      <c r="U77" s="2">
        <f t="shared" si="1"/>
        <v>0</v>
      </c>
      <c r="V77" s="2">
        <f t="shared" si="2"/>
        <v>0</v>
      </c>
      <c r="W77" s="2">
        <f t="shared" si="3"/>
        <v>0</v>
      </c>
      <c r="X77" s="2">
        <f t="shared" si="4"/>
        <v>0</v>
      </c>
      <c r="Y77" s="2">
        <f t="shared" si="5"/>
        <v>0</v>
      </c>
      <c r="Z77" s="2">
        <f t="shared" si="6"/>
        <v>0</v>
      </c>
    </row>
    <row r="78" spans="5:26" x14ac:dyDescent="0.7">
      <c r="E78" s="38"/>
      <c r="F78" s="39"/>
      <c r="G78" s="40"/>
      <c r="H78" s="41"/>
      <c r="I78" s="41"/>
      <c r="J78" s="41"/>
      <c r="K78" s="41"/>
      <c r="L78" s="41"/>
      <c r="M78" s="41"/>
      <c r="N78" s="41"/>
      <c r="O78" s="41"/>
      <c r="P78" s="44">
        <f t="shared" si="7"/>
        <v>0</v>
      </c>
      <c r="T78" s="2">
        <f t="shared" si="8"/>
        <v>0</v>
      </c>
      <c r="U78" s="2">
        <f t="shared" si="1"/>
        <v>0</v>
      </c>
      <c r="V78" s="2">
        <f t="shared" si="2"/>
        <v>0</v>
      </c>
      <c r="W78" s="2">
        <f t="shared" si="3"/>
        <v>0</v>
      </c>
      <c r="X78" s="2">
        <f t="shared" si="4"/>
        <v>0</v>
      </c>
      <c r="Y78" s="2">
        <f t="shared" si="5"/>
        <v>0</v>
      </c>
      <c r="Z78" s="2">
        <f t="shared" si="6"/>
        <v>0</v>
      </c>
    </row>
    <row r="79" spans="5:26" x14ac:dyDescent="0.7">
      <c r="E79" s="38"/>
      <c r="F79" s="39"/>
      <c r="G79" s="40"/>
      <c r="H79" s="41"/>
      <c r="I79" s="41"/>
      <c r="J79" s="41"/>
      <c r="K79" s="41"/>
      <c r="L79" s="41"/>
      <c r="M79" s="41"/>
      <c r="N79" s="41"/>
      <c r="O79" s="41"/>
      <c r="P79" s="44">
        <f t="shared" si="7"/>
        <v>0</v>
      </c>
      <c r="T79" s="2">
        <f t="shared" si="8"/>
        <v>0</v>
      </c>
      <c r="U79" s="2">
        <f t="shared" si="1"/>
        <v>0</v>
      </c>
      <c r="V79" s="2">
        <f t="shared" si="2"/>
        <v>0</v>
      </c>
      <c r="W79" s="2">
        <f t="shared" si="3"/>
        <v>0</v>
      </c>
      <c r="X79" s="2">
        <f t="shared" si="4"/>
        <v>0</v>
      </c>
      <c r="Y79" s="2">
        <f t="shared" si="5"/>
        <v>0</v>
      </c>
      <c r="Z79" s="2">
        <f t="shared" si="6"/>
        <v>0</v>
      </c>
    </row>
    <row r="80" spans="5:26" x14ac:dyDescent="0.7">
      <c r="E80" s="38"/>
      <c r="F80" s="39"/>
      <c r="G80" s="40"/>
      <c r="H80" s="41"/>
      <c r="I80" s="41"/>
      <c r="J80" s="41"/>
      <c r="K80" s="41"/>
      <c r="L80" s="41"/>
      <c r="M80" s="41"/>
      <c r="N80" s="41"/>
      <c r="O80" s="41"/>
      <c r="P80" s="44">
        <f t="shared" si="7"/>
        <v>0</v>
      </c>
      <c r="T80" s="2">
        <f t="shared" si="8"/>
        <v>0</v>
      </c>
      <c r="U80" s="2">
        <f t="shared" si="1"/>
        <v>0</v>
      </c>
      <c r="V80" s="2">
        <f t="shared" si="2"/>
        <v>0</v>
      </c>
      <c r="W80" s="2">
        <f t="shared" si="3"/>
        <v>0</v>
      </c>
      <c r="X80" s="2">
        <f t="shared" si="4"/>
        <v>0</v>
      </c>
      <c r="Y80" s="2">
        <f t="shared" si="5"/>
        <v>0</v>
      </c>
      <c r="Z80" s="2">
        <f t="shared" si="6"/>
        <v>0</v>
      </c>
    </row>
    <row r="81" spans="5:26" x14ac:dyDescent="0.7">
      <c r="E81" s="38"/>
      <c r="F81" s="39"/>
      <c r="G81" s="40"/>
      <c r="H81" s="41"/>
      <c r="I81" s="41"/>
      <c r="J81" s="41"/>
      <c r="K81" s="41"/>
      <c r="L81" s="41"/>
      <c r="M81" s="41"/>
      <c r="N81" s="41"/>
      <c r="O81" s="41"/>
      <c r="P81" s="44">
        <f t="shared" si="7"/>
        <v>0</v>
      </c>
      <c r="T81" s="2">
        <f t="shared" si="8"/>
        <v>0</v>
      </c>
      <c r="U81" s="2">
        <f t="shared" si="1"/>
        <v>0</v>
      </c>
      <c r="V81" s="2">
        <f t="shared" si="2"/>
        <v>0</v>
      </c>
      <c r="W81" s="2">
        <f t="shared" si="3"/>
        <v>0</v>
      </c>
      <c r="X81" s="2">
        <f t="shared" si="4"/>
        <v>0</v>
      </c>
      <c r="Y81" s="2">
        <f t="shared" si="5"/>
        <v>0</v>
      </c>
      <c r="Z81" s="2">
        <f t="shared" si="6"/>
        <v>0</v>
      </c>
    </row>
    <row r="82" spans="5:26" x14ac:dyDescent="0.7">
      <c r="E82" s="38"/>
      <c r="F82" s="39"/>
      <c r="G82" s="40"/>
      <c r="H82" s="41"/>
      <c r="I82" s="41"/>
      <c r="J82" s="41"/>
      <c r="K82" s="41"/>
      <c r="L82" s="41"/>
      <c r="M82" s="41"/>
      <c r="N82" s="41"/>
      <c r="O82" s="41"/>
      <c r="P82" s="44">
        <f t="shared" si="7"/>
        <v>0</v>
      </c>
      <c r="T82" s="2">
        <f t="shared" si="8"/>
        <v>0</v>
      </c>
      <c r="U82" s="2">
        <f t="shared" si="1"/>
        <v>0</v>
      </c>
      <c r="V82" s="2">
        <f t="shared" si="2"/>
        <v>0</v>
      </c>
      <c r="W82" s="2">
        <f t="shared" si="3"/>
        <v>0</v>
      </c>
      <c r="X82" s="2">
        <f t="shared" si="4"/>
        <v>0</v>
      </c>
      <c r="Y82" s="2">
        <f t="shared" si="5"/>
        <v>0</v>
      </c>
      <c r="Z82" s="2">
        <f t="shared" si="6"/>
        <v>0</v>
      </c>
    </row>
    <row r="83" spans="5:26" x14ac:dyDescent="0.7">
      <c r="E83" s="38"/>
      <c r="F83" s="39"/>
      <c r="G83" s="40"/>
      <c r="H83" s="41"/>
      <c r="I83" s="41"/>
      <c r="J83" s="41"/>
      <c r="K83" s="41"/>
      <c r="L83" s="41"/>
      <c r="M83" s="41"/>
      <c r="N83" s="41"/>
      <c r="O83" s="41"/>
      <c r="P83" s="44">
        <f t="shared" si="7"/>
        <v>0</v>
      </c>
      <c r="T83" s="2">
        <f t="shared" si="8"/>
        <v>0</v>
      </c>
      <c r="U83" s="2">
        <f t="shared" si="1"/>
        <v>0</v>
      </c>
      <c r="V83" s="2">
        <f t="shared" si="2"/>
        <v>0</v>
      </c>
      <c r="W83" s="2">
        <f t="shared" si="3"/>
        <v>0</v>
      </c>
      <c r="X83" s="2">
        <f t="shared" si="4"/>
        <v>0</v>
      </c>
      <c r="Y83" s="2">
        <f t="shared" si="5"/>
        <v>0</v>
      </c>
      <c r="Z83" s="2">
        <f t="shared" si="6"/>
        <v>0</v>
      </c>
    </row>
    <row r="84" spans="5:26" x14ac:dyDescent="0.7">
      <c r="E84" s="38"/>
      <c r="F84" s="39"/>
      <c r="G84" s="40"/>
      <c r="H84" s="41"/>
      <c r="I84" s="41"/>
      <c r="J84" s="41"/>
      <c r="K84" s="41"/>
      <c r="L84" s="41"/>
      <c r="M84" s="41"/>
      <c r="N84" s="41"/>
      <c r="O84" s="41"/>
      <c r="P84" s="44">
        <f t="shared" si="7"/>
        <v>0</v>
      </c>
      <c r="T84" s="2">
        <f t="shared" si="8"/>
        <v>0</v>
      </c>
      <c r="U84" s="2">
        <f t="shared" si="1"/>
        <v>0</v>
      </c>
      <c r="V84" s="2">
        <f t="shared" si="2"/>
        <v>0</v>
      </c>
      <c r="W84" s="2">
        <f t="shared" si="3"/>
        <v>0</v>
      </c>
      <c r="X84" s="2">
        <f t="shared" si="4"/>
        <v>0</v>
      </c>
      <c r="Y84" s="2">
        <f t="shared" si="5"/>
        <v>0</v>
      </c>
      <c r="Z84" s="2">
        <f t="shared" si="6"/>
        <v>0</v>
      </c>
    </row>
    <row r="85" spans="5:26" x14ac:dyDescent="0.7">
      <c r="E85" s="38"/>
      <c r="F85" s="39"/>
      <c r="G85" s="40"/>
      <c r="H85" s="41"/>
      <c r="I85" s="41"/>
      <c r="J85" s="41"/>
      <c r="K85" s="41"/>
      <c r="L85" s="41"/>
      <c r="M85" s="41"/>
      <c r="N85" s="41"/>
      <c r="O85" s="41"/>
      <c r="P85" s="44">
        <f t="shared" si="7"/>
        <v>0</v>
      </c>
      <c r="T85" s="2">
        <f t="shared" si="8"/>
        <v>0</v>
      </c>
      <c r="U85" s="2">
        <f t="shared" si="1"/>
        <v>0</v>
      </c>
      <c r="V85" s="2">
        <f t="shared" si="2"/>
        <v>0</v>
      </c>
      <c r="W85" s="2">
        <f t="shared" si="3"/>
        <v>0</v>
      </c>
      <c r="X85" s="2">
        <f t="shared" si="4"/>
        <v>0</v>
      </c>
      <c r="Y85" s="2">
        <f t="shared" si="5"/>
        <v>0</v>
      </c>
      <c r="Z85" s="2">
        <f t="shared" si="6"/>
        <v>0</v>
      </c>
    </row>
    <row r="86" spans="5:26" x14ac:dyDescent="0.7">
      <c r="E86" s="38"/>
      <c r="F86" s="39"/>
      <c r="G86" s="40"/>
      <c r="H86" s="41"/>
      <c r="I86" s="41"/>
      <c r="J86" s="41"/>
      <c r="K86" s="41"/>
      <c r="L86" s="41"/>
      <c r="M86" s="41"/>
      <c r="N86" s="41"/>
      <c r="O86" s="41"/>
      <c r="P86" s="44">
        <f t="shared" si="7"/>
        <v>0</v>
      </c>
      <c r="T86" s="2">
        <f t="shared" si="8"/>
        <v>0</v>
      </c>
      <c r="U86" s="2">
        <f t="shared" si="1"/>
        <v>0</v>
      </c>
      <c r="V86" s="2">
        <f t="shared" si="2"/>
        <v>0</v>
      </c>
      <c r="W86" s="2">
        <f t="shared" si="3"/>
        <v>0</v>
      </c>
      <c r="X86" s="2">
        <f t="shared" si="4"/>
        <v>0</v>
      </c>
      <c r="Y86" s="2">
        <f t="shared" si="5"/>
        <v>0</v>
      </c>
      <c r="Z86" s="2">
        <f t="shared" si="6"/>
        <v>0</v>
      </c>
    </row>
    <row r="87" spans="5:26" x14ac:dyDescent="0.7">
      <c r="E87" s="38"/>
      <c r="F87" s="39"/>
      <c r="G87" s="40"/>
      <c r="H87" s="41"/>
      <c r="I87" s="41"/>
      <c r="J87" s="41"/>
      <c r="K87" s="41"/>
      <c r="L87" s="41"/>
      <c r="M87" s="41"/>
      <c r="N87" s="41"/>
      <c r="O87" s="41"/>
      <c r="P87" s="44">
        <f t="shared" si="7"/>
        <v>0</v>
      </c>
      <c r="T87" s="2">
        <f t="shared" si="8"/>
        <v>0</v>
      </c>
      <c r="U87" s="2">
        <f t="shared" si="1"/>
        <v>0</v>
      </c>
      <c r="V87" s="2">
        <f t="shared" si="2"/>
        <v>0</v>
      </c>
      <c r="W87" s="2">
        <f t="shared" si="3"/>
        <v>0</v>
      </c>
      <c r="X87" s="2">
        <f t="shared" si="4"/>
        <v>0</v>
      </c>
      <c r="Y87" s="2">
        <f t="shared" si="5"/>
        <v>0</v>
      </c>
      <c r="Z87" s="2">
        <f t="shared" si="6"/>
        <v>0</v>
      </c>
    </row>
    <row r="88" spans="5:26" x14ac:dyDescent="0.7">
      <c r="E88" s="38"/>
      <c r="F88" s="39"/>
      <c r="G88" s="40"/>
      <c r="H88" s="41"/>
      <c r="I88" s="41"/>
      <c r="J88" s="41"/>
      <c r="K88" s="41"/>
      <c r="L88" s="41"/>
      <c r="M88" s="41"/>
      <c r="N88" s="41"/>
      <c r="O88" s="41"/>
      <c r="P88" s="44">
        <f t="shared" si="7"/>
        <v>0</v>
      </c>
      <c r="T88" s="2">
        <f t="shared" si="8"/>
        <v>0</v>
      </c>
      <c r="U88" s="2">
        <f t="shared" si="1"/>
        <v>0</v>
      </c>
      <c r="V88" s="2">
        <f t="shared" si="2"/>
        <v>0</v>
      </c>
      <c r="W88" s="2">
        <f t="shared" si="3"/>
        <v>0</v>
      </c>
      <c r="X88" s="2">
        <f t="shared" si="4"/>
        <v>0</v>
      </c>
      <c r="Y88" s="2">
        <f t="shared" si="5"/>
        <v>0</v>
      </c>
      <c r="Z88" s="2">
        <f t="shared" si="6"/>
        <v>0</v>
      </c>
    </row>
    <row r="89" spans="5:26" x14ac:dyDescent="0.7">
      <c r="E89" s="38"/>
      <c r="F89" s="39"/>
      <c r="G89" s="40"/>
      <c r="H89" s="41"/>
      <c r="I89" s="41"/>
      <c r="J89" s="41"/>
      <c r="K89" s="41"/>
      <c r="L89" s="41"/>
      <c r="M89" s="41"/>
      <c r="N89" s="41"/>
      <c r="O89" s="41"/>
      <c r="P89" s="44">
        <f t="shared" si="7"/>
        <v>0</v>
      </c>
      <c r="T89" s="2">
        <f t="shared" ref="T89:T105" si="9">I89*I$1</f>
        <v>0</v>
      </c>
      <c r="U89" s="2">
        <f t="shared" ref="U89:U105" si="10">J89*J$1</f>
        <v>0</v>
      </c>
      <c r="V89" s="2">
        <f t="shared" ref="V89:V105" si="11">K89*K$1</f>
        <v>0</v>
      </c>
      <c r="W89" s="2">
        <f t="shared" ref="W89:W105" si="12">L89*L$1</f>
        <v>0</v>
      </c>
      <c r="X89" s="2">
        <f t="shared" ref="X89:X105" si="13">M89*M$1</f>
        <v>0</v>
      </c>
      <c r="Y89" s="2">
        <f t="shared" ref="Y89:Y105" si="14">N89*N$1</f>
        <v>0</v>
      </c>
      <c r="Z89" s="2">
        <f t="shared" ref="Z89:Z105" si="15">O89*O$1</f>
        <v>0</v>
      </c>
    </row>
    <row r="90" spans="5:26" x14ac:dyDescent="0.7">
      <c r="E90" s="38"/>
      <c r="F90" s="39"/>
      <c r="G90" s="40"/>
      <c r="H90" s="41"/>
      <c r="I90" s="41"/>
      <c r="J90" s="41"/>
      <c r="K90" s="41"/>
      <c r="L90" s="41"/>
      <c r="M90" s="41"/>
      <c r="N90" s="41"/>
      <c r="O90" s="41"/>
      <c r="P90" s="44">
        <f t="shared" ref="P90:P105" si="16">SUM(T90:Z90)</f>
        <v>0</v>
      </c>
      <c r="T90" s="2">
        <f t="shared" si="9"/>
        <v>0</v>
      </c>
      <c r="U90" s="2">
        <f t="shared" si="10"/>
        <v>0</v>
      </c>
      <c r="V90" s="2">
        <f t="shared" si="11"/>
        <v>0</v>
      </c>
      <c r="W90" s="2">
        <f t="shared" si="12"/>
        <v>0</v>
      </c>
      <c r="X90" s="2">
        <f t="shared" si="13"/>
        <v>0</v>
      </c>
      <c r="Y90" s="2">
        <f t="shared" si="14"/>
        <v>0</v>
      </c>
      <c r="Z90" s="2">
        <f t="shared" si="15"/>
        <v>0</v>
      </c>
    </row>
    <row r="91" spans="5:26" x14ac:dyDescent="0.7">
      <c r="E91" s="38"/>
      <c r="F91" s="39"/>
      <c r="G91" s="40"/>
      <c r="H91" s="41"/>
      <c r="I91" s="41"/>
      <c r="J91" s="41"/>
      <c r="K91" s="41"/>
      <c r="L91" s="41"/>
      <c r="M91" s="41"/>
      <c r="N91" s="41"/>
      <c r="O91" s="41"/>
      <c r="P91" s="44">
        <f t="shared" si="16"/>
        <v>0</v>
      </c>
      <c r="T91" s="2">
        <f t="shared" si="9"/>
        <v>0</v>
      </c>
      <c r="U91" s="2">
        <f t="shared" si="10"/>
        <v>0</v>
      </c>
      <c r="V91" s="2">
        <f t="shared" si="11"/>
        <v>0</v>
      </c>
      <c r="W91" s="2">
        <f t="shared" si="12"/>
        <v>0</v>
      </c>
      <c r="X91" s="2">
        <f t="shared" si="13"/>
        <v>0</v>
      </c>
      <c r="Y91" s="2">
        <f t="shared" si="14"/>
        <v>0</v>
      </c>
      <c r="Z91" s="2">
        <f t="shared" si="15"/>
        <v>0</v>
      </c>
    </row>
    <row r="92" spans="5:26" x14ac:dyDescent="0.7">
      <c r="E92" s="38"/>
      <c r="F92" s="39"/>
      <c r="G92" s="40"/>
      <c r="H92" s="41"/>
      <c r="I92" s="41"/>
      <c r="J92" s="41"/>
      <c r="K92" s="41"/>
      <c r="L92" s="41"/>
      <c r="M92" s="41"/>
      <c r="N92" s="41"/>
      <c r="O92" s="41"/>
      <c r="P92" s="44">
        <f t="shared" si="16"/>
        <v>0</v>
      </c>
      <c r="T92" s="2">
        <f t="shared" si="9"/>
        <v>0</v>
      </c>
      <c r="U92" s="2">
        <f t="shared" si="10"/>
        <v>0</v>
      </c>
      <c r="V92" s="2">
        <f t="shared" si="11"/>
        <v>0</v>
      </c>
      <c r="W92" s="2">
        <f t="shared" si="12"/>
        <v>0</v>
      </c>
      <c r="X92" s="2">
        <f t="shared" si="13"/>
        <v>0</v>
      </c>
      <c r="Y92" s="2">
        <f t="shared" si="14"/>
        <v>0</v>
      </c>
      <c r="Z92" s="2">
        <f t="shared" si="15"/>
        <v>0</v>
      </c>
    </row>
    <row r="93" spans="5:26" x14ac:dyDescent="0.7">
      <c r="E93" s="38"/>
      <c r="F93" s="39"/>
      <c r="G93" s="40"/>
      <c r="H93" s="41"/>
      <c r="I93" s="41"/>
      <c r="J93" s="41"/>
      <c r="K93" s="41"/>
      <c r="L93" s="41"/>
      <c r="M93" s="41"/>
      <c r="N93" s="41"/>
      <c r="O93" s="41"/>
      <c r="P93" s="44">
        <f t="shared" si="16"/>
        <v>0</v>
      </c>
      <c r="T93" s="2">
        <f t="shared" si="9"/>
        <v>0</v>
      </c>
      <c r="U93" s="2">
        <f t="shared" si="10"/>
        <v>0</v>
      </c>
      <c r="V93" s="2">
        <f t="shared" si="11"/>
        <v>0</v>
      </c>
      <c r="W93" s="2">
        <f t="shared" si="12"/>
        <v>0</v>
      </c>
      <c r="X93" s="2">
        <f t="shared" si="13"/>
        <v>0</v>
      </c>
      <c r="Y93" s="2">
        <f t="shared" si="14"/>
        <v>0</v>
      </c>
      <c r="Z93" s="2">
        <f t="shared" si="15"/>
        <v>0</v>
      </c>
    </row>
    <row r="94" spans="5:26" x14ac:dyDescent="0.7">
      <c r="E94" s="38"/>
      <c r="F94" s="39"/>
      <c r="G94" s="40"/>
      <c r="H94" s="41"/>
      <c r="I94" s="41"/>
      <c r="J94" s="41"/>
      <c r="K94" s="41"/>
      <c r="L94" s="41"/>
      <c r="M94" s="41"/>
      <c r="N94" s="41"/>
      <c r="O94" s="41"/>
      <c r="P94" s="44">
        <f t="shared" si="16"/>
        <v>0</v>
      </c>
      <c r="T94" s="2">
        <f t="shared" si="9"/>
        <v>0</v>
      </c>
      <c r="U94" s="2">
        <f t="shared" si="10"/>
        <v>0</v>
      </c>
      <c r="V94" s="2">
        <f t="shared" si="11"/>
        <v>0</v>
      </c>
      <c r="W94" s="2">
        <f t="shared" si="12"/>
        <v>0</v>
      </c>
      <c r="X94" s="2">
        <f t="shared" si="13"/>
        <v>0</v>
      </c>
      <c r="Y94" s="2">
        <f t="shared" si="14"/>
        <v>0</v>
      </c>
      <c r="Z94" s="2">
        <f t="shared" si="15"/>
        <v>0</v>
      </c>
    </row>
    <row r="95" spans="5:26" x14ac:dyDescent="0.7">
      <c r="E95" s="38"/>
      <c r="F95" s="39"/>
      <c r="G95" s="40"/>
      <c r="H95" s="41"/>
      <c r="I95" s="41"/>
      <c r="J95" s="41"/>
      <c r="K95" s="41"/>
      <c r="L95" s="41"/>
      <c r="M95" s="41"/>
      <c r="N95" s="41"/>
      <c r="O95" s="41"/>
      <c r="P95" s="44">
        <f t="shared" si="16"/>
        <v>0</v>
      </c>
      <c r="T95" s="2">
        <f t="shared" si="9"/>
        <v>0</v>
      </c>
      <c r="U95" s="2">
        <f t="shared" si="10"/>
        <v>0</v>
      </c>
      <c r="V95" s="2">
        <f t="shared" si="11"/>
        <v>0</v>
      </c>
      <c r="W95" s="2">
        <f t="shared" si="12"/>
        <v>0</v>
      </c>
      <c r="X95" s="2">
        <f t="shared" si="13"/>
        <v>0</v>
      </c>
      <c r="Y95" s="2">
        <f t="shared" si="14"/>
        <v>0</v>
      </c>
      <c r="Z95" s="2">
        <f t="shared" si="15"/>
        <v>0</v>
      </c>
    </row>
    <row r="96" spans="5:26" x14ac:dyDescent="0.7">
      <c r="E96" s="38"/>
      <c r="F96" s="39"/>
      <c r="G96" s="40"/>
      <c r="H96" s="41"/>
      <c r="I96" s="41"/>
      <c r="J96" s="41"/>
      <c r="K96" s="41"/>
      <c r="L96" s="41"/>
      <c r="M96" s="41"/>
      <c r="N96" s="41"/>
      <c r="O96" s="41"/>
      <c r="P96" s="44">
        <f t="shared" si="16"/>
        <v>0</v>
      </c>
      <c r="T96" s="2">
        <f t="shared" si="9"/>
        <v>0</v>
      </c>
      <c r="U96" s="2">
        <f t="shared" si="10"/>
        <v>0</v>
      </c>
      <c r="V96" s="2">
        <f t="shared" si="11"/>
        <v>0</v>
      </c>
      <c r="W96" s="2">
        <f t="shared" si="12"/>
        <v>0</v>
      </c>
      <c r="X96" s="2">
        <f t="shared" si="13"/>
        <v>0</v>
      </c>
      <c r="Y96" s="2">
        <f t="shared" si="14"/>
        <v>0</v>
      </c>
      <c r="Z96" s="2">
        <f t="shared" si="15"/>
        <v>0</v>
      </c>
    </row>
    <row r="97" spans="1:48" x14ac:dyDescent="0.7">
      <c r="E97" s="38"/>
      <c r="F97" s="39"/>
      <c r="G97" s="40"/>
      <c r="H97" s="41"/>
      <c r="I97" s="41"/>
      <c r="J97" s="41"/>
      <c r="K97" s="41"/>
      <c r="L97" s="41"/>
      <c r="M97" s="41"/>
      <c r="N97" s="41"/>
      <c r="O97" s="41"/>
      <c r="P97" s="44">
        <f t="shared" si="16"/>
        <v>0</v>
      </c>
      <c r="T97" s="2">
        <f t="shared" si="9"/>
        <v>0</v>
      </c>
      <c r="U97" s="2">
        <f t="shared" si="10"/>
        <v>0</v>
      </c>
      <c r="V97" s="2">
        <f t="shared" si="11"/>
        <v>0</v>
      </c>
      <c r="W97" s="2">
        <f t="shared" si="12"/>
        <v>0</v>
      </c>
      <c r="X97" s="2">
        <f t="shared" si="13"/>
        <v>0</v>
      </c>
      <c r="Y97" s="2">
        <f t="shared" si="14"/>
        <v>0</v>
      </c>
      <c r="Z97" s="2">
        <f t="shared" si="15"/>
        <v>0</v>
      </c>
    </row>
    <row r="98" spans="1:48" x14ac:dyDescent="0.7">
      <c r="E98" s="38"/>
      <c r="F98" s="39"/>
      <c r="G98" s="40"/>
      <c r="H98" s="41"/>
      <c r="I98" s="41"/>
      <c r="J98" s="41"/>
      <c r="K98" s="41"/>
      <c r="L98" s="41"/>
      <c r="M98" s="41"/>
      <c r="N98" s="41"/>
      <c r="O98" s="41"/>
      <c r="P98" s="44">
        <f t="shared" si="16"/>
        <v>0</v>
      </c>
      <c r="T98" s="2">
        <f t="shared" si="9"/>
        <v>0</v>
      </c>
      <c r="U98" s="2">
        <f t="shared" si="10"/>
        <v>0</v>
      </c>
      <c r="V98" s="2">
        <f t="shared" si="11"/>
        <v>0</v>
      </c>
      <c r="W98" s="2">
        <f t="shared" si="12"/>
        <v>0</v>
      </c>
      <c r="X98" s="2">
        <f t="shared" si="13"/>
        <v>0</v>
      </c>
      <c r="Y98" s="2">
        <f t="shared" si="14"/>
        <v>0</v>
      </c>
      <c r="Z98" s="2">
        <f t="shared" si="15"/>
        <v>0</v>
      </c>
    </row>
    <row r="99" spans="1:48" x14ac:dyDescent="0.7">
      <c r="E99" s="38"/>
      <c r="F99" s="39"/>
      <c r="G99" s="40"/>
      <c r="H99" s="41"/>
      <c r="I99" s="41"/>
      <c r="J99" s="41"/>
      <c r="K99" s="41"/>
      <c r="L99" s="41"/>
      <c r="M99" s="41"/>
      <c r="N99" s="41"/>
      <c r="O99" s="41"/>
      <c r="P99" s="44">
        <f t="shared" si="16"/>
        <v>0</v>
      </c>
      <c r="T99" s="2">
        <f t="shared" si="9"/>
        <v>0</v>
      </c>
      <c r="U99" s="2">
        <f t="shared" si="10"/>
        <v>0</v>
      </c>
      <c r="V99" s="2">
        <f t="shared" si="11"/>
        <v>0</v>
      </c>
      <c r="W99" s="2">
        <f t="shared" si="12"/>
        <v>0</v>
      </c>
      <c r="X99" s="2">
        <f t="shared" si="13"/>
        <v>0</v>
      </c>
      <c r="Y99" s="2">
        <f t="shared" si="14"/>
        <v>0</v>
      </c>
      <c r="Z99" s="2">
        <f t="shared" si="15"/>
        <v>0</v>
      </c>
    </row>
    <row r="100" spans="1:48" x14ac:dyDescent="0.7">
      <c r="E100" s="38"/>
      <c r="F100" s="39"/>
      <c r="G100" s="40"/>
      <c r="H100" s="41"/>
      <c r="I100" s="41"/>
      <c r="J100" s="41"/>
      <c r="K100" s="41"/>
      <c r="L100" s="41"/>
      <c r="M100" s="41"/>
      <c r="N100" s="41"/>
      <c r="O100" s="41"/>
      <c r="P100" s="44">
        <f t="shared" si="16"/>
        <v>0</v>
      </c>
      <c r="T100" s="2">
        <f t="shared" si="9"/>
        <v>0</v>
      </c>
      <c r="U100" s="2">
        <f t="shared" si="10"/>
        <v>0</v>
      </c>
      <c r="V100" s="2">
        <f t="shared" si="11"/>
        <v>0</v>
      </c>
      <c r="W100" s="2">
        <f t="shared" si="12"/>
        <v>0</v>
      </c>
      <c r="X100" s="2">
        <f t="shared" si="13"/>
        <v>0</v>
      </c>
      <c r="Y100" s="2">
        <f t="shared" si="14"/>
        <v>0</v>
      </c>
      <c r="Z100" s="2">
        <f t="shared" si="15"/>
        <v>0</v>
      </c>
    </row>
    <row r="101" spans="1:48" x14ac:dyDescent="0.7">
      <c r="E101" s="38"/>
      <c r="F101" s="39"/>
      <c r="G101" s="40"/>
      <c r="H101" s="41"/>
      <c r="I101" s="41"/>
      <c r="J101" s="41"/>
      <c r="K101" s="41"/>
      <c r="L101" s="41"/>
      <c r="M101" s="41"/>
      <c r="N101" s="41"/>
      <c r="O101" s="41"/>
      <c r="P101" s="44">
        <f t="shared" si="16"/>
        <v>0</v>
      </c>
      <c r="T101" s="2">
        <f t="shared" si="9"/>
        <v>0</v>
      </c>
      <c r="U101" s="2">
        <f t="shared" si="10"/>
        <v>0</v>
      </c>
      <c r="V101" s="2">
        <f t="shared" si="11"/>
        <v>0</v>
      </c>
      <c r="W101" s="2">
        <f t="shared" si="12"/>
        <v>0</v>
      </c>
      <c r="X101" s="2">
        <f t="shared" si="13"/>
        <v>0</v>
      </c>
      <c r="Y101" s="2">
        <f t="shared" si="14"/>
        <v>0</v>
      </c>
      <c r="Z101" s="2">
        <f t="shared" si="15"/>
        <v>0</v>
      </c>
    </row>
    <row r="102" spans="1:48" x14ac:dyDescent="0.7">
      <c r="E102" s="38"/>
      <c r="F102" s="39"/>
      <c r="G102" s="40"/>
      <c r="H102" s="41"/>
      <c r="I102" s="41"/>
      <c r="J102" s="41"/>
      <c r="K102" s="41"/>
      <c r="L102" s="41"/>
      <c r="M102" s="41"/>
      <c r="N102" s="41"/>
      <c r="O102" s="41"/>
      <c r="P102" s="44">
        <f t="shared" si="16"/>
        <v>0</v>
      </c>
      <c r="T102" s="2">
        <f t="shared" si="9"/>
        <v>0</v>
      </c>
      <c r="U102" s="2">
        <f t="shared" si="10"/>
        <v>0</v>
      </c>
      <c r="V102" s="2">
        <f t="shared" si="11"/>
        <v>0</v>
      </c>
      <c r="W102" s="2">
        <f t="shared" si="12"/>
        <v>0</v>
      </c>
      <c r="X102" s="2">
        <f t="shared" si="13"/>
        <v>0</v>
      </c>
      <c r="Y102" s="2">
        <f t="shared" si="14"/>
        <v>0</v>
      </c>
      <c r="Z102" s="2">
        <f t="shared" si="15"/>
        <v>0</v>
      </c>
    </row>
    <row r="103" spans="1:48" x14ac:dyDescent="0.7">
      <c r="E103" s="38"/>
      <c r="F103" s="39"/>
      <c r="G103" s="40"/>
      <c r="H103" s="41"/>
      <c r="I103" s="41"/>
      <c r="J103" s="41"/>
      <c r="K103" s="41"/>
      <c r="L103" s="41"/>
      <c r="M103" s="41"/>
      <c r="N103" s="41"/>
      <c r="O103" s="41"/>
      <c r="P103" s="44">
        <f t="shared" si="16"/>
        <v>0</v>
      </c>
      <c r="T103" s="2">
        <f t="shared" si="9"/>
        <v>0</v>
      </c>
      <c r="U103" s="2">
        <f t="shared" si="10"/>
        <v>0</v>
      </c>
      <c r="V103" s="2">
        <f t="shared" si="11"/>
        <v>0</v>
      </c>
      <c r="W103" s="2">
        <f t="shared" si="12"/>
        <v>0</v>
      </c>
      <c r="X103" s="2">
        <f t="shared" si="13"/>
        <v>0</v>
      </c>
      <c r="Y103" s="2">
        <f t="shared" si="14"/>
        <v>0</v>
      </c>
      <c r="Z103" s="2">
        <f t="shared" si="15"/>
        <v>0</v>
      </c>
    </row>
    <row r="104" spans="1:48" x14ac:dyDescent="0.7">
      <c r="E104" s="38"/>
      <c r="F104" s="39"/>
      <c r="G104" s="40"/>
      <c r="H104" s="41"/>
      <c r="I104" s="41"/>
      <c r="J104" s="41"/>
      <c r="K104" s="41"/>
      <c r="L104" s="41"/>
      <c r="M104" s="41"/>
      <c r="N104" s="41"/>
      <c r="O104" s="41"/>
      <c r="P104" s="44">
        <f t="shared" si="16"/>
        <v>0</v>
      </c>
      <c r="T104" s="2">
        <f t="shared" si="9"/>
        <v>0</v>
      </c>
      <c r="U104" s="2">
        <f t="shared" si="10"/>
        <v>0</v>
      </c>
      <c r="V104" s="2">
        <f t="shared" si="11"/>
        <v>0</v>
      </c>
      <c r="W104" s="2">
        <f t="shared" si="12"/>
        <v>0</v>
      </c>
      <c r="X104" s="2">
        <f t="shared" si="13"/>
        <v>0</v>
      </c>
      <c r="Y104" s="2">
        <f t="shared" si="14"/>
        <v>0</v>
      </c>
      <c r="Z104" s="2">
        <f t="shared" si="15"/>
        <v>0</v>
      </c>
    </row>
    <row r="105" spans="1:48" ht="20.45" customHeight="1" x14ac:dyDescent="0.7">
      <c r="E105" s="38"/>
      <c r="F105" s="39"/>
      <c r="G105" s="40"/>
      <c r="H105" s="41"/>
      <c r="I105" s="41"/>
      <c r="J105" s="41"/>
      <c r="K105" s="41"/>
      <c r="L105" s="41"/>
      <c r="M105" s="41"/>
      <c r="N105" s="41"/>
      <c r="O105" s="41"/>
      <c r="P105" s="44">
        <f t="shared" si="16"/>
        <v>0</v>
      </c>
      <c r="T105" s="2">
        <f t="shared" si="9"/>
        <v>0</v>
      </c>
      <c r="U105" s="2">
        <f t="shared" si="10"/>
        <v>0</v>
      </c>
      <c r="V105" s="2">
        <f t="shared" si="11"/>
        <v>0</v>
      </c>
      <c r="W105" s="2">
        <f t="shared" si="12"/>
        <v>0</v>
      </c>
      <c r="X105" s="2">
        <f t="shared" si="13"/>
        <v>0</v>
      </c>
      <c r="Y105" s="2">
        <f t="shared" si="14"/>
        <v>0</v>
      </c>
      <c r="Z105" s="2">
        <f t="shared" si="15"/>
        <v>0</v>
      </c>
    </row>
    <row r="109" spans="1:48" x14ac:dyDescent="0.7">
      <c r="A109" s="2" t="s">
        <v>29</v>
      </c>
      <c r="B109" s="2" t="s">
        <v>29</v>
      </c>
      <c r="C109" s="2" t="s">
        <v>29</v>
      </c>
      <c r="D109" s="2" t="s">
        <v>29</v>
      </c>
      <c r="E109" s="2" t="s">
        <v>29</v>
      </c>
      <c r="F109" s="2" t="s">
        <v>29</v>
      </c>
      <c r="G109" s="2"/>
      <c r="H109" s="2" t="s">
        <v>29</v>
      </c>
      <c r="I109" s="2" t="s">
        <v>29</v>
      </c>
      <c r="J109" s="2" t="s">
        <v>29</v>
      </c>
      <c r="K109" s="2" t="s">
        <v>29</v>
      </c>
      <c r="L109" s="2" t="s">
        <v>29</v>
      </c>
      <c r="M109" s="2" t="s">
        <v>29</v>
      </c>
      <c r="N109" s="2" t="s">
        <v>29</v>
      </c>
      <c r="O109" s="2" t="s">
        <v>29</v>
      </c>
      <c r="P109" s="2" t="s">
        <v>29</v>
      </c>
      <c r="Q109" s="2" t="s">
        <v>29</v>
      </c>
      <c r="R109" s="2" t="s">
        <v>29</v>
      </c>
      <c r="S109" s="2" t="s">
        <v>29</v>
      </c>
      <c r="T109" s="2" t="s">
        <v>29</v>
      </c>
      <c r="U109" s="2" t="s">
        <v>29</v>
      </c>
      <c r="V109" s="2" t="s">
        <v>29</v>
      </c>
      <c r="W109" s="2" t="s">
        <v>29</v>
      </c>
      <c r="X109" s="2" t="s">
        <v>29</v>
      </c>
      <c r="Y109" s="2" t="s">
        <v>29</v>
      </c>
      <c r="Z109" s="2" t="s">
        <v>29</v>
      </c>
      <c r="AA109" s="2" t="s">
        <v>29</v>
      </c>
      <c r="AB109" s="2" t="s">
        <v>29</v>
      </c>
      <c r="AC109" s="2" t="s">
        <v>29</v>
      </c>
      <c r="AD109" s="2" t="s">
        <v>29</v>
      </c>
      <c r="AE109" s="2" t="s">
        <v>29</v>
      </c>
      <c r="AF109" s="2" t="s">
        <v>29</v>
      </c>
      <c r="AG109" s="2" t="s">
        <v>29</v>
      </c>
      <c r="AH109" s="2" t="s">
        <v>29</v>
      </c>
      <c r="AI109" s="2" t="s">
        <v>29</v>
      </c>
      <c r="AJ109" s="2" t="s">
        <v>29</v>
      </c>
      <c r="AK109" s="2" t="s">
        <v>29</v>
      </c>
      <c r="AL109" s="2" t="s">
        <v>29</v>
      </c>
      <c r="AM109" s="2" t="s">
        <v>29</v>
      </c>
      <c r="AN109" s="2" t="s">
        <v>29</v>
      </c>
      <c r="AO109" s="2" t="s">
        <v>29</v>
      </c>
      <c r="AP109" s="2" t="s">
        <v>29</v>
      </c>
      <c r="AQ109" s="2" t="s">
        <v>29</v>
      </c>
      <c r="AR109" s="2" t="s">
        <v>29</v>
      </c>
      <c r="AS109" s="2" t="s">
        <v>29</v>
      </c>
      <c r="AT109" s="2" t="s">
        <v>29</v>
      </c>
      <c r="AU109" s="2" t="s">
        <v>29</v>
      </c>
      <c r="AV109" s="2" t="s">
        <v>29</v>
      </c>
    </row>
    <row r="110" spans="1:48" x14ac:dyDescent="0.7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48" x14ac:dyDescent="0.7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48" x14ac:dyDescent="0.7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="2" customFormat="1" x14ac:dyDescent="0.7"/>
    <row r="114" s="2" customFormat="1" x14ac:dyDescent="0.7"/>
    <row r="115" s="2" customFormat="1" x14ac:dyDescent="0.7"/>
    <row r="116" s="2" customFormat="1" x14ac:dyDescent="0.7"/>
    <row r="117" s="2" customFormat="1" x14ac:dyDescent="0.7"/>
    <row r="118" s="2" customFormat="1" x14ac:dyDescent="0.7"/>
    <row r="119" s="2" customFormat="1" x14ac:dyDescent="0.7"/>
    <row r="120" s="2" customFormat="1" x14ac:dyDescent="0.7"/>
    <row r="121" s="2" customFormat="1" x14ac:dyDescent="0.7"/>
    <row r="122" s="2" customFormat="1" x14ac:dyDescent="0.7"/>
    <row r="123" s="2" customFormat="1" x14ac:dyDescent="0.7"/>
    <row r="124" s="2" customFormat="1" x14ac:dyDescent="0.7"/>
    <row r="125" s="2" customFormat="1" x14ac:dyDescent="0.7"/>
    <row r="126" s="2" customFormat="1" x14ac:dyDescent="0.7"/>
    <row r="127" s="2" customFormat="1" x14ac:dyDescent="0.7"/>
    <row r="128" s="2" customFormat="1" x14ac:dyDescent="0.7"/>
    <row r="129" s="2" customFormat="1" x14ac:dyDescent="0.7"/>
    <row r="130" s="2" customFormat="1" x14ac:dyDescent="0.7"/>
    <row r="131" s="2" customFormat="1" x14ac:dyDescent="0.7"/>
    <row r="132" s="2" customFormat="1" x14ac:dyDescent="0.7"/>
    <row r="133" s="2" customFormat="1" x14ac:dyDescent="0.7"/>
    <row r="134" s="2" customFormat="1" x14ac:dyDescent="0.7"/>
    <row r="135" s="2" customFormat="1" x14ac:dyDescent="0.7"/>
    <row r="136" s="2" customFormat="1" x14ac:dyDescent="0.7"/>
    <row r="137" s="2" customFormat="1" x14ac:dyDescent="0.7"/>
    <row r="138" s="2" customFormat="1" x14ac:dyDescent="0.7"/>
    <row r="139" s="2" customFormat="1" x14ac:dyDescent="0.7"/>
    <row r="140" s="2" customFormat="1" x14ac:dyDescent="0.7"/>
    <row r="141" s="2" customFormat="1" x14ac:dyDescent="0.7"/>
    <row r="142" s="2" customFormat="1" x14ac:dyDescent="0.7"/>
    <row r="143" s="2" customFormat="1" x14ac:dyDescent="0.7"/>
    <row r="144" s="2" customFormat="1" x14ac:dyDescent="0.7"/>
    <row r="145" s="2" customFormat="1" x14ac:dyDescent="0.7"/>
    <row r="146" s="2" customFormat="1" x14ac:dyDescent="0.7"/>
    <row r="147" s="2" customFormat="1" x14ac:dyDescent="0.7"/>
    <row r="148" s="2" customFormat="1" x14ac:dyDescent="0.7"/>
    <row r="149" s="2" customFormat="1" x14ac:dyDescent="0.7"/>
    <row r="150" s="2" customFormat="1" x14ac:dyDescent="0.7"/>
    <row r="151" s="2" customFormat="1" x14ac:dyDescent="0.7"/>
    <row r="152" s="2" customFormat="1" x14ac:dyDescent="0.7"/>
    <row r="153" s="2" customFormat="1" x14ac:dyDescent="0.7"/>
    <row r="154" s="2" customFormat="1" x14ac:dyDescent="0.7"/>
    <row r="155" s="2" customFormat="1" x14ac:dyDescent="0.7"/>
    <row r="156" s="2" customFormat="1" x14ac:dyDescent="0.7"/>
    <row r="157" s="2" customFormat="1" x14ac:dyDescent="0.7"/>
    <row r="158" s="2" customFormat="1" x14ac:dyDescent="0.7"/>
    <row r="159" s="2" customFormat="1" x14ac:dyDescent="0.7"/>
    <row r="160" s="2" customFormat="1" x14ac:dyDescent="0.7"/>
    <row r="161" s="2" customFormat="1" x14ac:dyDescent="0.7"/>
    <row r="162" s="2" customFormat="1" x14ac:dyDescent="0.7"/>
    <row r="163" s="2" customFormat="1" x14ac:dyDescent="0.7"/>
    <row r="164" s="2" customFormat="1" x14ac:dyDescent="0.7"/>
    <row r="165" s="2" customFormat="1" x14ac:dyDescent="0.7"/>
    <row r="166" s="2" customFormat="1" x14ac:dyDescent="0.7"/>
    <row r="167" s="2" customFormat="1" x14ac:dyDescent="0.7"/>
    <row r="168" s="2" customFormat="1" x14ac:dyDescent="0.7"/>
    <row r="169" s="2" customFormat="1" x14ac:dyDescent="0.7"/>
    <row r="170" s="2" customFormat="1" x14ac:dyDescent="0.7"/>
    <row r="171" s="2" customFormat="1" x14ac:dyDescent="0.7"/>
    <row r="172" s="2" customFormat="1" x14ac:dyDescent="0.7"/>
    <row r="173" s="2" customFormat="1" x14ac:dyDescent="0.7"/>
    <row r="174" s="2" customFormat="1" x14ac:dyDescent="0.7"/>
  </sheetData>
  <sheetProtection algorithmName="SHA-512" hashValue="0Vg9jVtzmJ5oK48Qdt7rQj2vUAADWc5EEZOt4CaB+1sBTrCQkOQhD/aaW/XbTRiE6ZAamLDzHufQT31q1Yt/Qw==" saltValue="o0OqX+AeeLVgQq5doE2lww==" spinCount="100000" sheet="1" objects="1" scenarios="1"/>
  <mergeCells count="9">
    <mergeCell ref="F18:K18"/>
    <mergeCell ref="F19:K19"/>
    <mergeCell ref="E15:E16"/>
    <mergeCell ref="F11:H11"/>
    <mergeCell ref="F12:H12"/>
    <mergeCell ref="J11:K11"/>
    <mergeCell ref="J12:K12"/>
    <mergeCell ref="F15:K16"/>
    <mergeCell ref="J13:K13"/>
  </mergeCells>
  <phoneticPr fontId="2"/>
  <dataValidations count="3">
    <dataValidation type="time" allowBlank="1" showInputMessage="1" showErrorMessage="1" error="10:00~19:00の時間をお選びください。_x000a_" promptTitle="12/〇〇という形でご記入ください" sqref="G24:G105">
      <formula1>0.416666666666667</formula1>
      <formula2>0.791666666666667</formula2>
    </dataValidation>
    <dataValidation type="whole" allowBlank="1" showInputMessage="1" showErrorMessage="1" error="半角の数字のみご記入ください。" sqref="I25:O105">
      <formula1>0</formula1>
      <formula2>200</formula2>
    </dataValidation>
    <dataValidation type="date" allowBlank="1" showInputMessage="1" showErrorMessage="1" sqref="F24:F105">
      <formula1>44553</formula1>
      <formula2>44555</formula2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8</xdr:col>
                    <xdr:colOff>442913</xdr:colOff>
                    <xdr:row>13</xdr:row>
                    <xdr:rowOff>214313</xdr:rowOff>
                  </from>
                  <to>
                    <xdr:col>10</xdr:col>
                    <xdr:colOff>238125</xdr:colOff>
                    <xdr:row>15</xdr:row>
                    <xdr:rowOff>214313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5</xdr:col>
                    <xdr:colOff>295275</xdr:colOff>
                    <xdr:row>13</xdr:row>
                    <xdr:rowOff>228600</xdr:rowOff>
                  </from>
                  <to>
                    <xdr:col>7</xdr:col>
                    <xdr:colOff>1028700</xdr:colOff>
                    <xdr:row>15</xdr:row>
                    <xdr:rowOff>214313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店舗マスタ!$B$3:$B$56</xm:f>
          </x14:formula1>
          <xm:sqref>E24 E26:E105 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"/>
  <sheetViews>
    <sheetView workbookViewId="0">
      <selection activeCell="E24" sqref="E24"/>
    </sheetView>
  </sheetViews>
  <sheetFormatPr defaultRowHeight="17.649999999999999" x14ac:dyDescent="0.7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Z201"/>
  <sheetViews>
    <sheetView zoomScale="85" zoomScaleNormal="85" workbookViewId="0">
      <selection activeCell="P6" sqref="P6"/>
    </sheetView>
  </sheetViews>
  <sheetFormatPr defaultRowHeight="17.649999999999999" x14ac:dyDescent="0.7"/>
  <cols>
    <col min="11" max="11" width="15.6875" bestFit="1" customWidth="1"/>
    <col min="12" max="12" width="8.6875" style="36"/>
    <col min="16" max="22" width="26.375" customWidth="1"/>
  </cols>
  <sheetData>
    <row r="2" spans="1:23" ht="18" thickBot="1" x14ac:dyDescent="0.75"/>
    <row r="3" spans="1:23" ht="25.9" thickBot="1" x14ac:dyDescent="0.4">
      <c r="A3" s="20" t="s">
        <v>39</v>
      </c>
      <c r="B3" s="20" t="s">
        <v>40</v>
      </c>
      <c r="C3" s="21" t="s">
        <v>41</v>
      </c>
      <c r="D3" s="21" t="s">
        <v>42</v>
      </c>
      <c r="E3" s="21" t="s">
        <v>43</v>
      </c>
      <c r="F3" s="21" t="s">
        <v>44</v>
      </c>
      <c r="G3" s="21" t="s">
        <v>45</v>
      </c>
      <c r="H3" s="21" t="s">
        <v>46</v>
      </c>
      <c r="I3" s="21" t="s">
        <v>47</v>
      </c>
      <c r="J3" s="21" t="s">
        <v>48</v>
      </c>
      <c r="K3" s="21" t="s">
        <v>49</v>
      </c>
      <c r="L3" s="37" t="s">
        <v>56</v>
      </c>
      <c r="M3" s="21" t="s">
        <v>50</v>
      </c>
      <c r="N3" s="21" t="s">
        <v>51</v>
      </c>
      <c r="O3" s="21" t="s">
        <v>52</v>
      </c>
      <c r="P3" s="47" t="s">
        <v>70</v>
      </c>
      <c r="Q3" s="47" t="s">
        <v>71</v>
      </c>
      <c r="R3" s="47" t="s">
        <v>72</v>
      </c>
      <c r="S3" s="47"/>
      <c r="T3" s="47"/>
      <c r="U3" s="47"/>
      <c r="V3" s="47"/>
      <c r="W3" s="22" t="s">
        <v>53</v>
      </c>
    </row>
    <row r="4" spans="1:23" x14ac:dyDescent="0.7">
      <c r="D4" t="str">
        <f>IF($J4="","",'アンティーク（お客様記入欄）'!$F$11)</f>
        <v/>
      </c>
      <c r="E4" t="str">
        <f>IF($J4="","",'アンティーク（お客様記入欄）'!$F$12)</f>
        <v/>
      </c>
      <c r="F4" t="str">
        <f>IF($J4="","",'アンティーク（お客様記入欄）'!$J$11)</f>
        <v/>
      </c>
      <c r="G4" t="str">
        <f>IF($J4="","",'アンティーク（お客様記入欄）'!$J$12)</f>
        <v/>
      </c>
      <c r="H4" t="str">
        <f>IF($J4="","",'アンティーク（お客様記入欄）'!$J$13)</f>
        <v/>
      </c>
      <c r="I4" s="26" t="str">
        <f>IF('アンティーク（お客様記入欄）'!H25=0,"",'アンティーク（お客様記入欄）'!$H$25)</f>
        <v/>
      </c>
      <c r="J4" t="str">
        <f>IFERROR(VLOOKUP('アンティーク（お客様記入欄）'!E25,店舗マスタ!$B:$E,4,0),"")</f>
        <v/>
      </c>
      <c r="K4" s="34" t="str">
        <f>IF('アンティーク（お客様記入欄）'!F25=0,"",'アンティーク（お客様記入欄）'!F25)</f>
        <v/>
      </c>
      <c r="L4" s="36" t="str">
        <f>IF('アンティーク（お客様記入欄）'!G25=0,"",'アンティーク（お客様記入欄）'!G25)</f>
        <v/>
      </c>
      <c r="M4" t="str">
        <f>IF($J4="","",'アンティーク（お客様記入欄）'!$A$15)</f>
        <v/>
      </c>
      <c r="N4" t="str">
        <f>IF(J4="","",IF('アンティーク（お客様記入欄）'!$F$18=0,"",'アンティーク（お客様記入欄）'!$F$18))</f>
        <v/>
      </c>
      <c r="O4" t="str">
        <f>IF(J4="","",IF('アンティーク（お客様記入欄）'!$F$19=0,"",'アンティーク（お客様記入欄）'!$F$19))</f>
        <v/>
      </c>
      <c r="P4" s="28" t="str">
        <f>IF('アンティーク（お客様記入欄）'!I25=0,"",'アンティーク（お客様記入欄）'!I25)</f>
        <v/>
      </c>
      <c r="Q4" s="28" t="str">
        <f>IF('アンティーク（お客様記入欄）'!J25=0,"",'アンティーク（お客様記入欄）'!J25)</f>
        <v/>
      </c>
      <c r="R4" s="28" t="str">
        <f>IF('アンティーク（お客様記入欄）'!K25=0,"",'アンティーク（お客様記入欄）'!K25)</f>
        <v/>
      </c>
      <c r="S4" s="28" t="str">
        <f>IF('アンティーク（お客様記入欄）'!L25=0,"",'アンティーク（お客様記入欄）'!L25)</f>
        <v/>
      </c>
      <c r="T4" s="28" t="str">
        <f>IF('アンティーク（お客様記入欄）'!M25=0,"",'アンティーク（お客様記入欄）'!M25)</f>
        <v/>
      </c>
      <c r="U4" s="28" t="str">
        <f>IF('アンティーク（お客様記入欄）'!N25=0,"",'アンティーク（お客様記入欄）'!N25)</f>
        <v/>
      </c>
      <c r="V4" s="28" t="str">
        <f>IF('アンティーク（お客様記入欄）'!O25=0,"",'アンティーク（お客様記入欄）'!O25)</f>
        <v/>
      </c>
      <c r="W4" s="28" t="str">
        <f>IF('アンティーク（お客様記入欄）'!P25=0,"",'アンティーク（お客様記入欄）'!P25)</f>
        <v/>
      </c>
    </row>
    <row r="5" spans="1:23" x14ac:dyDescent="0.7">
      <c r="D5" t="str">
        <f>IF($J5="","",'アンティーク（お客様記入欄）'!$F$11)</f>
        <v/>
      </c>
      <c r="E5" t="str">
        <f>IF($J5="","",'アンティーク（お客様記入欄）'!$F$12)</f>
        <v/>
      </c>
      <c r="F5" t="str">
        <f>IF($J5="","",'アンティーク（お客様記入欄）'!$J$11)</f>
        <v/>
      </c>
      <c r="G5" t="str">
        <f>IF($J5="","",'アンティーク（お客様記入欄）'!$J$12)</f>
        <v/>
      </c>
      <c r="H5" t="str">
        <f>IF($J5="","",'アンティーク（お客様記入欄）'!$J$13)</f>
        <v/>
      </c>
      <c r="I5" s="26" t="str">
        <f>IF('アンティーク（お客様記入欄）'!H26=0,"",'アンティーク（お客様記入欄）'!H26)</f>
        <v/>
      </c>
      <c r="J5" t="str">
        <f>IFERROR(VLOOKUP('アンティーク（お客様記入欄）'!E26,店舗マスタ!$B:$E,4,0),"")</f>
        <v/>
      </c>
      <c r="K5" s="26" t="str">
        <f>IF('アンティーク（お客様記入欄）'!F26=0,"",'アンティーク（お客様記入欄）'!F26)</f>
        <v/>
      </c>
      <c r="L5" s="36" t="str">
        <f>IF('アンティーク（お客様記入欄）'!G26=0,"",'アンティーク（お客様記入欄）'!G26)</f>
        <v/>
      </c>
      <c r="M5" t="str">
        <f>IF($J5="","",'アンティーク（お客様記入欄）'!$A$15)</f>
        <v/>
      </c>
      <c r="N5" t="str">
        <f>IF(J5="","",IF('アンティーク（お客様記入欄）'!$F$18=0,"",'アンティーク（お客様記入欄）'!$F$18))</f>
        <v/>
      </c>
      <c r="O5" t="str">
        <f>IF(J5="","",IF('アンティーク（お客様記入欄）'!$F$19=0,"",'アンティーク（お客様記入欄）'!$F$19))</f>
        <v/>
      </c>
      <c r="P5" s="28" t="str">
        <f>IF('アンティーク（お客様記入欄）'!I26=0,"",'アンティーク（お客様記入欄）'!I26)</f>
        <v/>
      </c>
      <c r="Q5" s="28" t="str">
        <f>IF('アンティーク（お客様記入欄）'!J26=0,"",'アンティーク（お客様記入欄）'!J26)</f>
        <v/>
      </c>
      <c r="R5" s="28" t="str">
        <f>IF('アンティーク（お客様記入欄）'!K26=0,"",'アンティーク（お客様記入欄）'!K26)</f>
        <v/>
      </c>
      <c r="S5" s="28" t="str">
        <f>IF('アンティーク（お客様記入欄）'!L26=0,"",'アンティーク（お客様記入欄）'!L26)</f>
        <v/>
      </c>
      <c r="T5" s="28" t="str">
        <f>IF('アンティーク（お客様記入欄）'!M26=0,"",'アンティーク（お客様記入欄）'!M26)</f>
        <v/>
      </c>
      <c r="U5" s="28" t="str">
        <f>IF('アンティーク（お客様記入欄）'!N26=0,"",'アンティーク（お客様記入欄）'!N26)</f>
        <v/>
      </c>
      <c r="V5" s="28" t="str">
        <f>IF('アンティーク（お客様記入欄）'!O26=0,"",'アンティーク（お客様記入欄）'!O26)</f>
        <v/>
      </c>
      <c r="W5" s="28" t="str">
        <f>IF('アンティーク（お客様記入欄）'!P26=0,"",'アンティーク（お客様記入欄）'!P26)</f>
        <v/>
      </c>
    </row>
    <row r="6" spans="1:23" x14ac:dyDescent="0.7">
      <c r="D6" t="str">
        <f>IF($J6="","",'アンティーク（お客様記入欄）'!$F$11)</f>
        <v/>
      </c>
      <c r="E6" t="str">
        <f>IF($J6="","",'アンティーク（お客様記入欄）'!$F$12)</f>
        <v/>
      </c>
      <c r="F6" t="str">
        <f>IF($J6="","",'アンティーク（お客様記入欄）'!$J$11)</f>
        <v/>
      </c>
      <c r="G6" t="str">
        <f>IF($J6="","",'アンティーク（お客様記入欄）'!$J$12)</f>
        <v/>
      </c>
      <c r="H6" t="str">
        <f>IF($J6="","",'アンティーク（お客様記入欄）'!$J$13)</f>
        <v/>
      </c>
      <c r="I6" s="26" t="str">
        <f>IF('アンティーク（お客様記入欄）'!H27=0,"",'アンティーク（お客様記入欄）'!H27)</f>
        <v/>
      </c>
      <c r="J6" t="str">
        <f>IFERROR(VLOOKUP('アンティーク（お客様記入欄）'!E27,店舗マスタ!$B:$E,4,0),"")</f>
        <v/>
      </c>
      <c r="K6" s="26" t="str">
        <f>IF('アンティーク（お客様記入欄）'!F27=0,"",'アンティーク（お客様記入欄）'!F27)</f>
        <v/>
      </c>
      <c r="L6" s="36" t="str">
        <f>IF('アンティーク（お客様記入欄）'!G27=0,"",'アンティーク（お客様記入欄）'!G27)</f>
        <v/>
      </c>
      <c r="M6" t="str">
        <f>IF($J6="","",'アンティーク（お客様記入欄）'!$A$15)</f>
        <v/>
      </c>
      <c r="N6" t="str">
        <f>IF(J6="","",IF('アンティーク（お客様記入欄）'!$F$18=0,"",'アンティーク（お客様記入欄）'!$F$18))</f>
        <v/>
      </c>
      <c r="O6" t="str">
        <f>IF(J6="","",IF('アンティーク（お客様記入欄）'!$F$19=0,"",'アンティーク（お客様記入欄）'!$F$19))</f>
        <v/>
      </c>
      <c r="P6" s="28" t="str">
        <f>IF('アンティーク（お客様記入欄）'!I27=0,"",'アンティーク（お客様記入欄）'!I27)</f>
        <v/>
      </c>
      <c r="Q6" s="28" t="str">
        <f>IF('アンティーク（お客様記入欄）'!J27=0,"",'アンティーク（お客様記入欄）'!J27)</f>
        <v/>
      </c>
      <c r="R6" s="28" t="str">
        <f>IF('アンティーク（お客様記入欄）'!K27=0,"",'アンティーク（お客様記入欄）'!K27)</f>
        <v/>
      </c>
      <c r="S6" s="28" t="str">
        <f>IF('アンティーク（お客様記入欄）'!L27=0,"",'アンティーク（お客様記入欄）'!L27)</f>
        <v/>
      </c>
      <c r="T6" s="28" t="str">
        <f>IF('アンティーク（お客様記入欄）'!M27=0,"",'アンティーク（お客様記入欄）'!M27)</f>
        <v/>
      </c>
      <c r="U6" s="28" t="str">
        <f>IF('アンティーク（お客様記入欄）'!N27=0,"",'アンティーク（お客様記入欄）'!N27)</f>
        <v/>
      </c>
      <c r="V6" s="28" t="str">
        <f>IF('アンティーク（お客様記入欄）'!O27=0,"",'アンティーク（お客様記入欄）'!O27)</f>
        <v/>
      </c>
      <c r="W6" s="28" t="str">
        <f>IF('アンティーク（お客様記入欄）'!P27=0,"",'アンティーク（お客様記入欄）'!P27)</f>
        <v/>
      </c>
    </row>
    <row r="7" spans="1:23" x14ac:dyDescent="0.7">
      <c r="D7" t="str">
        <f>IF($J7="","",'アンティーク（お客様記入欄）'!$F$11)</f>
        <v/>
      </c>
      <c r="E7" t="str">
        <f>IF($J7="","",'アンティーク（お客様記入欄）'!$F$12)</f>
        <v/>
      </c>
      <c r="F7" t="str">
        <f>IF($J7="","",'アンティーク（お客様記入欄）'!$J$11)</f>
        <v/>
      </c>
      <c r="G7" t="str">
        <f>IF($J7="","",'アンティーク（お客様記入欄）'!$J$12)</f>
        <v/>
      </c>
      <c r="H7" t="str">
        <f>IF($J7="","",'アンティーク（お客様記入欄）'!$J$13)</f>
        <v/>
      </c>
      <c r="I7" s="26" t="str">
        <f>IF('アンティーク（お客様記入欄）'!H28=0,"",'アンティーク（お客様記入欄）'!H28)</f>
        <v/>
      </c>
      <c r="J7" t="str">
        <f>IFERROR(VLOOKUP('アンティーク（お客様記入欄）'!E28,店舗マスタ!$B:$E,4,0),"")</f>
        <v/>
      </c>
      <c r="K7" s="26" t="str">
        <f>IF('アンティーク（お客様記入欄）'!F28=0,"",'アンティーク（お客様記入欄）'!F28)</f>
        <v/>
      </c>
      <c r="L7" s="36" t="str">
        <f>IF('アンティーク（お客様記入欄）'!G28=0,"",'アンティーク（お客様記入欄）'!G28)</f>
        <v/>
      </c>
      <c r="M7" t="str">
        <f>IF($J7="","",'アンティーク（お客様記入欄）'!$A$15)</f>
        <v/>
      </c>
      <c r="N7" t="str">
        <f>IF(J7="","",IF('アンティーク（お客様記入欄）'!$F$18=0,"",'アンティーク（お客様記入欄）'!$F$18))</f>
        <v/>
      </c>
      <c r="O7" t="str">
        <f>IF(J7="","",IF('アンティーク（お客様記入欄）'!$F$19=0,"",'アンティーク（お客様記入欄）'!$F$19))</f>
        <v/>
      </c>
      <c r="P7" s="28" t="str">
        <f>IF('アンティーク（お客様記入欄）'!I28=0,"",'アンティーク（お客様記入欄）'!I28)</f>
        <v/>
      </c>
      <c r="Q7" s="28" t="str">
        <f>IF('アンティーク（お客様記入欄）'!J28=0,"",'アンティーク（お客様記入欄）'!J28)</f>
        <v/>
      </c>
      <c r="R7" s="28" t="str">
        <f>IF('アンティーク（お客様記入欄）'!K28=0,"",'アンティーク（お客様記入欄）'!K28)</f>
        <v/>
      </c>
      <c r="S7" s="28" t="str">
        <f>IF('アンティーク（お客様記入欄）'!L28=0,"",'アンティーク（お客様記入欄）'!L28)</f>
        <v/>
      </c>
      <c r="T7" s="28" t="str">
        <f>IF('アンティーク（お客様記入欄）'!M28=0,"",'アンティーク（お客様記入欄）'!M28)</f>
        <v/>
      </c>
      <c r="U7" s="28" t="str">
        <f>IF('アンティーク（お客様記入欄）'!N28=0,"",'アンティーク（お客様記入欄）'!N28)</f>
        <v/>
      </c>
      <c r="V7" s="28" t="str">
        <f>IF('アンティーク（お客様記入欄）'!O28=0,"",'アンティーク（お客様記入欄）'!O28)</f>
        <v/>
      </c>
      <c r="W7" s="28" t="str">
        <f>IF('アンティーク（お客様記入欄）'!P28=0,"",'アンティーク（お客様記入欄）'!P28)</f>
        <v/>
      </c>
    </row>
    <row r="8" spans="1:23" x14ac:dyDescent="0.7">
      <c r="D8" t="str">
        <f>IF($J8="","",'アンティーク（お客様記入欄）'!$F$11)</f>
        <v/>
      </c>
      <c r="E8" t="str">
        <f>IF($J8="","",'アンティーク（お客様記入欄）'!$F$12)</f>
        <v/>
      </c>
      <c r="F8" t="str">
        <f>IF($J8="","",'アンティーク（お客様記入欄）'!$J$11)</f>
        <v/>
      </c>
      <c r="G8" t="str">
        <f>IF($J8="","",'アンティーク（お客様記入欄）'!$J$12)</f>
        <v/>
      </c>
      <c r="H8" t="str">
        <f>IF($J8="","",'アンティーク（お客様記入欄）'!$J$13)</f>
        <v/>
      </c>
      <c r="I8" s="26" t="str">
        <f>IF('アンティーク（お客様記入欄）'!H29=0,"",'アンティーク（お客様記入欄）'!H29)</f>
        <v/>
      </c>
      <c r="J8" t="str">
        <f>IFERROR(VLOOKUP('アンティーク（お客様記入欄）'!E29,店舗マスタ!$B:$E,4,0),"")</f>
        <v/>
      </c>
      <c r="K8" s="26" t="str">
        <f>IF('アンティーク（お客様記入欄）'!F29=0,"",'アンティーク（お客様記入欄）'!F29)</f>
        <v/>
      </c>
      <c r="L8" s="36" t="str">
        <f>IF('アンティーク（お客様記入欄）'!G29=0,"",'アンティーク（お客様記入欄）'!G29)</f>
        <v/>
      </c>
      <c r="M8" t="str">
        <f>IF($J8="","",'アンティーク（お客様記入欄）'!$A$15)</f>
        <v/>
      </c>
      <c r="N8" t="str">
        <f>IF(J8="","",IF('アンティーク（お客様記入欄）'!$F$18=0,"",'アンティーク（お客様記入欄）'!$F$18))</f>
        <v/>
      </c>
      <c r="O8" t="str">
        <f>IF(J8="","",IF('アンティーク（お客様記入欄）'!$F$19=0,"",'アンティーク（お客様記入欄）'!$F$19))</f>
        <v/>
      </c>
      <c r="P8" s="28" t="str">
        <f>IF('アンティーク（お客様記入欄）'!I29=0,"",'アンティーク（お客様記入欄）'!I29)</f>
        <v/>
      </c>
      <c r="Q8" s="28" t="str">
        <f>IF('アンティーク（お客様記入欄）'!J29=0,"",'アンティーク（お客様記入欄）'!J29)</f>
        <v/>
      </c>
      <c r="R8" s="28" t="str">
        <f>IF('アンティーク（お客様記入欄）'!K29=0,"",'アンティーク（お客様記入欄）'!K29)</f>
        <v/>
      </c>
      <c r="S8" s="28" t="str">
        <f>IF('アンティーク（お客様記入欄）'!L29=0,"",'アンティーク（お客様記入欄）'!L29)</f>
        <v/>
      </c>
      <c r="T8" s="28" t="str">
        <f>IF('アンティーク（お客様記入欄）'!M29=0,"",'アンティーク（お客様記入欄）'!M29)</f>
        <v/>
      </c>
      <c r="U8" s="28" t="str">
        <f>IF('アンティーク（お客様記入欄）'!N29=0,"",'アンティーク（お客様記入欄）'!N29)</f>
        <v/>
      </c>
      <c r="V8" s="28" t="str">
        <f>IF('アンティーク（お客様記入欄）'!O29=0,"",'アンティーク（お客様記入欄）'!O29)</f>
        <v/>
      </c>
      <c r="W8" s="28" t="str">
        <f>IF('アンティーク（お客様記入欄）'!P29=0,"",'アンティーク（お客様記入欄）'!P29)</f>
        <v/>
      </c>
    </row>
    <row r="9" spans="1:23" x14ac:dyDescent="0.7">
      <c r="D9" t="str">
        <f>IF($J9="","",'アンティーク（お客様記入欄）'!$F$11)</f>
        <v/>
      </c>
      <c r="E9" t="str">
        <f>IF($J9="","",'アンティーク（お客様記入欄）'!$F$12)</f>
        <v/>
      </c>
      <c r="F9" t="str">
        <f>IF($J9="","",'アンティーク（お客様記入欄）'!$J$11)</f>
        <v/>
      </c>
      <c r="G9" t="str">
        <f>IF($J9="","",'アンティーク（お客様記入欄）'!$J$12)</f>
        <v/>
      </c>
      <c r="H9" t="str">
        <f>IF($J9="","",'アンティーク（お客様記入欄）'!$J$13)</f>
        <v/>
      </c>
      <c r="I9" s="26" t="str">
        <f>IF('アンティーク（お客様記入欄）'!H30=0,"",'アンティーク（お客様記入欄）'!H30)</f>
        <v/>
      </c>
      <c r="J9" t="str">
        <f>IFERROR(VLOOKUP('アンティーク（お客様記入欄）'!E30,店舗マスタ!$B:$E,4,0),"")</f>
        <v/>
      </c>
      <c r="K9" s="26" t="str">
        <f>IF('アンティーク（お客様記入欄）'!F30=0,"",'アンティーク（お客様記入欄）'!F30)</f>
        <v/>
      </c>
      <c r="L9" s="36" t="str">
        <f>IF('アンティーク（お客様記入欄）'!G30=0,"",'アンティーク（お客様記入欄）'!G30)</f>
        <v/>
      </c>
      <c r="M9" t="str">
        <f>IF($J9="","",'アンティーク（お客様記入欄）'!$A$15)</f>
        <v/>
      </c>
      <c r="N9" t="str">
        <f>IF(J9="","",IF('アンティーク（お客様記入欄）'!$F$18=0,"",'アンティーク（お客様記入欄）'!$F$18))</f>
        <v/>
      </c>
      <c r="O9" t="str">
        <f>IF(J9="","",IF('アンティーク（お客様記入欄）'!$F$19=0,"",'アンティーク（お客様記入欄）'!$F$19))</f>
        <v/>
      </c>
      <c r="P9" s="28" t="str">
        <f>IF('アンティーク（お客様記入欄）'!I30=0,"",'アンティーク（お客様記入欄）'!I30)</f>
        <v/>
      </c>
      <c r="Q9" s="28" t="str">
        <f>IF('アンティーク（お客様記入欄）'!J30=0,"",'アンティーク（お客様記入欄）'!J30)</f>
        <v/>
      </c>
      <c r="R9" s="28" t="str">
        <f>IF('アンティーク（お客様記入欄）'!K30=0,"",'アンティーク（お客様記入欄）'!K30)</f>
        <v/>
      </c>
      <c r="S9" s="28" t="str">
        <f>IF('アンティーク（お客様記入欄）'!L30=0,"",'アンティーク（お客様記入欄）'!L30)</f>
        <v/>
      </c>
      <c r="T9" s="28" t="str">
        <f>IF('アンティーク（お客様記入欄）'!M30=0,"",'アンティーク（お客様記入欄）'!M30)</f>
        <v/>
      </c>
      <c r="U9" s="28" t="str">
        <f>IF('アンティーク（お客様記入欄）'!N30=0,"",'アンティーク（お客様記入欄）'!N30)</f>
        <v/>
      </c>
      <c r="V9" s="28" t="str">
        <f>IF('アンティーク（お客様記入欄）'!O30=0,"",'アンティーク（お客様記入欄）'!O30)</f>
        <v/>
      </c>
      <c r="W9" s="28" t="str">
        <f>IF('アンティーク（お客様記入欄）'!P30=0,"",'アンティーク（お客様記入欄）'!P30)</f>
        <v/>
      </c>
    </row>
    <row r="10" spans="1:23" x14ac:dyDescent="0.7">
      <c r="D10" t="str">
        <f>IF($J10="","",'アンティーク（お客様記入欄）'!$F$11)</f>
        <v/>
      </c>
      <c r="E10" t="str">
        <f>IF($J10="","",'アンティーク（お客様記入欄）'!$F$12)</f>
        <v/>
      </c>
      <c r="F10" t="str">
        <f>IF($J10="","",'アンティーク（お客様記入欄）'!$J$11)</f>
        <v/>
      </c>
      <c r="G10" t="str">
        <f>IF($J10="","",'アンティーク（お客様記入欄）'!$J$12)</f>
        <v/>
      </c>
      <c r="H10" t="str">
        <f>IF($J10="","",'アンティーク（お客様記入欄）'!$J$13)</f>
        <v/>
      </c>
      <c r="I10" s="26" t="str">
        <f>IF('アンティーク（お客様記入欄）'!H31=0,"",'アンティーク（お客様記入欄）'!H31)</f>
        <v/>
      </c>
      <c r="J10" t="str">
        <f>IFERROR(VLOOKUP('アンティーク（お客様記入欄）'!E31,店舗マスタ!$B:$E,4,0),"")</f>
        <v/>
      </c>
      <c r="K10" s="26" t="str">
        <f>IF('アンティーク（お客様記入欄）'!F31=0,"",'アンティーク（お客様記入欄）'!F31)</f>
        <v/>
      </c>
      <c r="L10" s="36" t="str">
        <f>IF('アンティーク（お客様記入欄）'!G31=0,"",'アンティーク（お客様記入欄）'!G31)</f>
        <v/>
      </c>
      <c r="M10" t="str">
        <f>IF($J10="","",'アンティーク（お客様記入欄）'!$A$15)</f>
        <v/>
      </c>
      <c r="N10" t="str">
        <f>IF(J10="","",IF('アンティーク（お客様記入欄）'!$F$18=0,"",'アンティーク（お客様記入欄）'!$F$18))</f>
        <v/>
      </c>
      <c r="O10" t="str">
        <f>IF(J10="","",IF('アンティーク（お客様記入欄）'!$F$19=0,"",'アンティーク（お客様記入欄）'!$F$19))</f>
        <v/>
      </c>
      <c r="P10" s="28" t="str">
        <f>IF('アンティーク（お客様記入欄）'!I31=0,"",'アンティーク（お客様記入欄）'!I31)</f>
        <v/>
      </c>
      <c r="Q10" s="28" t="str">
        <f>IF('アンティーク（お客様記入欄）'!J31=0,"",'アンティーク（お客様記入欄）'!J31)</f>
        <v/>
      </c>
      <c r="R10" s="28" t="str">
        <f>IF('アンティーク（お客様記入欄）'!K31=0,"",'アンティーク（お客様記入欄）'!K31)</f>
        <v/>
      </c>
      <c r="S10" s="28" t="str">
        <f>IF('アンティーク（お客様記入欄）'!L31=0,"",'アンティーク（お客様記入欄）'!L31)</f>
        <v/>
      </c>
      <c r="T10" s="28" t="str">
        <f>IF('アンティーク（お客様記入欄）'!M31=0,"",'アンティーク（お客様記入欄）'!M31)</f>
        <v/>
      </c>
      <c r="U10" s="28" t="str">
        <f>IF('アンティーク（お客様記入欄）'!N31=0,"",'アンティーク（お客様記入欄）'!N31)</f>
        <v/>
      </c>
      <c r="V10" s="28" t="str">
        <f>IF('アンティーク（お客様記入欄）'!O31=0,"",'アンティーク（お客様記入欄）'!O31)</f>
        <v/>
      </c>
      <c r="W10" s="28" t="str">
        <f>IF('アンティーク（お客様記入欄）'!P31=0,"",'アンティーク（お客様記入欄）'!P31)</f>
        <v/>
      </c>
    </row>
    <row r="11" spans="1:23" x14ac:dyDescent="0.7">
      <c r="D11" t="str">
        <f>IF($J11="","",'アンティーク（お客様記入欄）'!$F$11)</f>
        <v/>
      </c>
      <c r="E11" t="str">
        <f>IF($J11="","",'アンティーク（お客様記入欄）'!$F$12)</f>
        <v/>
      </c>
      <c r="F11" t="str">
        <f>IF($J11="","",'アンティーク（お客様記入欄）'!$J$11)</f>
        <v/>
      </c>
      <c r="G11" t="str">
        <f>IF($J11="","",'アンティーク（お客様記入欄）'!$J$12)</f>
        <v/>
      </c>
      <c r="H11" t="str">
        <f>IF($J11="","",'アンティーク（お客様記入欄）'!$J$13)</f>
        <v/>
      </c>
      <c r="I11" s="26" t="str">
        <f>IF('アンティーク（お客様記入欄）'!H32=0,"",'アンティーク（お客様記入欄）'!H32)</f>
        <v/>
      </c>
      <c r="J11" t="str">
        <f>IFERROR(VLOOKUP('アンティーク（お客様記入欄）'!E32,店舗マスタ!$B:$E,4,0),"")</f>
        <v/>
      </c>
      <c r="K11" s="26" t="str">
        <f>IF('アンティーク（お客様記入欄）'!F32=0,"",'アンティーク（お客様記入欄）'!F32)</f>
        <v/>
      </c>
      <c r="L11" s="36" t="str">
        <f>IF('アンティーク（お客様記入欄）'!G32=0,"",'アンティーク（お客様記入欄）'!G32)</f>
        <v/>
      </c>
      <c r="M11" t="str">
        <f>IF($J11="","",'アンティーク（お客様記入欄）'!$A$15)</f>
        <v/>
      </c>
      <c r="N11" t="str">
        <f>IF(J11="","",IF('アンティーク（お客様記入欄）'!$F$18=0,"",'アンティーク（お客様記入欄）'!$F$18))</f>
        <v/>
      </c>
      <c r="O11" t="str">
        <f>IF(J11="","",IF('アンティーク（お客様記入欄）'!$F$19=0,"",'アンティーク（お客様記入欄）'!$F$19))</f>
        <v/>
      </c>
      <c r="P11" s="28" t="str">
        <f>IF('アンティーク（お客様記入欄）'!I32=0,"",'アンティーク（お客様記入欄）'!I32)</f>
        <v/>
      </c>
      <c r="Q11" s="28" t="str">
        <f>IF('アンティーク（お客様記入欄）'!J32=0,"",'アンティーク（お客様記入欄）'!J32)</f>
        <v/>
      </c>
      <c r="R11" s="28" t="str">
        <f>IF('アンティーク（お客様記入欄）'!K32=0,"",'アンティーク（お客様記入欄）'!K32)</f>
        <v/>
      </c>
      <c r="S11" s="28" t="str">
        <f>IF('アンティーク（お客様記入欄）'!L32=0,"",'アンティーク（お客様記入欄）'!L32)</f>
        <v/>
      </c>
      <c r="T11" s="28" t="str">
        <f>IF('アンティーク（お客様記入欄）'!M32=0,"",'アンティーク（お客様記入欄）'!M32)</f>
        <v/>
      </c>
      <c r="U11" s="28" t="str">
        <f>IF('アンティーク（お客様記入欄）'!N32=0,"",'アンティーク（お客様記入欄）'!N32)</f>
        <v/>
      </c>
      <c r="V11" s="28" t="str">
        <f>IF('アンティーク（お客様記入欄）'!O32=0,"",'アンティーク（お客様記入欄）'!O32)</f>
        <v/>
      </c>
      <c r="W11" s="28" t="str">
        <f>IF('アンティーク（お客様記入欄）'!P32=0,"",'アンティーク（お客様記入欄）'!P32)</f>
        <v/>
      </c>
    </row>
    <row r="12" spans="1:23" x14ac:dyDescent="0.7">
      <c r="D12" t="str">
        <f>IF($J12="","",'アンティーク（お客様記入欄）'!$F$11)</f>
        <v/>
      </c>
      <c r="E12" t="str">
        <f>IF($J12="","",'アンティーク（お客様記入欄）'!$F$12)</f>
        <v/>
      </c>
      <c r="F12" t="str">
        <f>IF($J12="","",'アンティーク（お客様記入欄）'!$J$11)</f>
        <v/>
      </c>
      <c r="G12" t="str">
        <f>IF($J12="","",'アンティーク（お客様記入欄）'!$J$12)</f>
        <v/>
      </c>
      <c r="H12" t="str">
        <f>IF($J12="","",'アンティーク（お客様記入欄）'!$J$13)</f>
        <v/>
      </c>
      <c r="I12" s="26" t="str">
        <f>IF('アンティーク（お客様記入欄）'!H33=0,"",'アンティーク（お客様記入欄）'!H33)</f>
        <v/>
      </c>
      <c r="J12" t="str">
        <f>IFERROR(VLOOKUP('アンティーク（お客様記入欄）'!E33,店舗マスタ!$B:$E,4,0),"")</f>
        <v/>
      </c>
      <c r="K12" s="26" t="str">
        <f>IF('アンティーク（お客様記入欄）'!F33=0,"",'アンティーク（お客様記入欄）'!F33)</f>
        <v/>
      </c>
      <c r="L12" s="36" t="str">
        <f>IF('アンティーク（お客様記入欄）'!G33=0,"",'アンティーク（お客様記入欄）'!G33)</f>
        <v/>
      </c>
      <c r="M12" t="str">
        <f>IF($J12="","",'アンティーク（お客様記入欄）'!$A$15)</f>
        <v/>
      </c>
      <c r="N12" t="str">
        <f>IF(J12="","",IF('アンティーク（お客様記入欄）'!$F$18=0,"",'アンティーク（お客様記入欄）'!$F$18))</f>
        <v/>
      </c>
      <c r="O12" t="str">
        <f>IF(J12="","",IF('アンティーク（お客様記入欄）'!$F$19=0,"",'アンティーク（お客様記入欄）'!$F$19))</f>
        <v/>
      </c>
      <c r="P12" s="28" t="str">
        <f>IF('アンティーク（お客様記入欄）'!I33=0,"",'アンティーク（お客様記入欄）'!I33)</f>
        <v/>
      </c>
      <c r="Q12" s="28" t="str">
        <f>IF('アンティーク（お客様記入欄）'!J33=0,"",'アンティーク（お客様記入欄）'!J33)</f>
        <v/>
      </c>
      <c r="R12" s="28" t="str">
        <f>IF('アンティーク（お客様記入欄）'!K33=0,"",'アンティーク（お客様記入欄）'!K33)</f>
        <v/>
      </c>
      <c r="S12" s="28" t="str">
        <f>IF('アンティーク（お客様記入欄）'!L33=0,"",'アンティーク（お客様記入欄）'!L33)</f>
        <v/>
      </c>
      <c r="T12" s="28" t="str">
        <f>IF('アンティーク（お客様記入欄）'!M33=0,"",'アンティーク（お客様記入欄）'!M33)</f>
        <v/>
      </c>
      <c r="U12" s="28" t="str">
        <f>IF('アンティーク（お客様記入欄）'!N33=0,"",'アンティーク（お客様記入欄）'!N33)</f>
        <v/>
      </c>
      <c r="V12" s="28" t="str">
        <f>IF('アンティーク（お客様記入欄）'!O33=0,"",'アンティーク（お客様記入欄）'!O33)</f>
        <v/>
      </c>
      <c r="W12" s="28" t="str">
        <f>IF('アンティーク（お客様記入欄）'!P33=0,"",'アンティーク（お客様記入欄）'!P33)</f>
        <v/>
      </c>
    </row>
    <row r="13" spans="1:23" x14ac:dyDescent="0.7">
      <c r="D13" t="str">
        <f>IF($J13="","",'アンティーク（お客様記入欄）'!$F$11)</f>
        <v/>
      </c>
      <c r="E13" t="str">
        <f>IF($J13="","",'アンティーク（お客様記入欄）'!$F$12)</f>
        <v/>
      </c>
      <c r="F13" t="str">
        <f>IF($J13="","",'アンティーク（お客様記入欄）'!$J$11)</f>
        <v/>
      </c>
      <c r="G13" t="str">
        <f>IF($J13="","",'アンティーク（お客様記入欄）'!$J$12)</f>
        <v/>
      </c>
      <c r="H13" t="str">
        <f>IF($J13="","",'アンティーク（お客様記入欄）'!$J$13)</f>
        <v/>
      </c>
      <c r="I13" s="26" t="str">
        <f>IF('アンティーク（お客様記入欄）'!H34=0,"",'アンティーク（お客様記入欄）'!H34)</f>
        <v/>
      </c>
      <c r="J13" t="str">
        <f>IFERROR(VLOOKUP('アンティーク（お客様記入欄）'!E34,店舗マスタ!$B:$E,4,0),"")</f>
        <v/>
      </c>
      <c r="K13" s="26" t="str">
        <f>IF('アンティーク（お客様記入欄）'!F34=0,"",'アンティーク（お客様記入欄）'!F34)</f>
        <v/>
      </c>
      <c r="L13" s="36" t="str">
        <f>IF('アンティーク（お客様記入欄）'!G34=0,"",'アンティーク（お客様記入欄）'!G34)</f>
        <v/>
      </c>
      <c r="M13" t="str">
        <f>IF($J13="","",'アンティーク（お客様記入欄）'!$A$15)</f>
        <v/>
      </c>
      <c r="N13" t="str">
        <f>IF(J13="","",IF('アンティーク（お客様記入欄）'!$F$18=0,"",'アンティーク（お客様記入欄）'!$F$18))</f>
        <v/>
      </c>
      <c r="O13" t="str">
        <f>IF(J13="","",IF('アンティーク（お客様記入欄）'!$F$19=0,"",'アンティーク（お客様記入欄）'!$F$19))</f>
        <v/>
      </c>
      <c r="P13" s="28" t="str">
        <f>IF('アンティーク（お客様記入欄）'!I34=0,"",'アンティーク（お客様記入欄）'!I34)</f>
        <v/>
      </c>
      <c r="Q13" s="28" t="str">
        <f>IF('アンティーク（お客様記入欄）'!J34=0,"",'アンティーク（お客様記入欄）'!J34)</f>
        <v/>
      </c>
      <c r="R13" s="28" t="str">
        <f>IF('アンティーク（お客様記入欄）'!K34=0,"",'アンティーク（お客様記入欄）'!K34)</f>
        <v/>
      </c>
      <c r="S13" s="28" t="str">
        <f>IF('アンティーク（お客様記入欄）'!L34=0,"",'アンティーク（お客様記入欄）'!L34)</f>
        <v/>
      </c>
      <c r="T13" s="28" t="str">
        <f>IF('アンティーク（お客様記入欄）'!M34=0,"",'アンティーク（お客様記入欄）'!M34)</f>
        <v/>
      </c>
      <c r="U13" s="28" t="str">
        <f>IF('アンティーク（お客様記入欄）'!N34=0,"",'アンティーク（お客様記入欄）'!N34)</f>
        <v/>
      </c>
      <c r="V13" s="28" t="str">
        <f>IF('アンティーク（お客様記入欄）'!O34=0,"",'アンティーク（お客様記入欄）'!O34)</f>
        <v/>
      </c>
      <c r="W13" s="28" t="str">
        <f>IF('アンティーク（お客様記入欄）'!P34=0,"",'アンティーク（お客様記入欄）'!P34)</f>
        <v/>
      </c>
    </row>
    <row r="14" spans="1:23" x14ac:dyDescent="0.7">
      <c r="D14" t="str">
        <f>IF($J14="","",'アンティーク（お客様記入欄）'!$F$11)</f>
        <v/>
      </c>
      <c r="E14" t="str">
        <f>IF($J14="","",'アンティーク（お客様記入欄）'!$F$12)</f>
        <v/>
      </c>
      <c r="F14" t="str">
        <f>IF($J14="","",'アンティーク（お客様記入欄）'!$J$11)</f>
        <v/>
      </c>
      <c r="G14" t="str">
        <f>IF($J14="","",'アンティーク（お客様記入欄）'!$J$12)</f>
        <v/>
      </c>
      <c r="H14" t="str">
        <f>IF($J14="","",'アンティーク（お客様記入欄）'!$J$13)</f>
        <v/>
      </c>
      <c r="I14" s="26" t="str">
        <f>IF('アンティーク（お客様記入欄）'!H35=0,"",'アンティーク（お客様記入欄）'!H35)</f>
        <v/>
      </c>
      <c r="J14" t="str">
        <f>IFERROR(VLOOKUP('アンティーク（お客様記入欄）'!E35,店舗マスタ!$B:$E,4,0),"")</f>
        <v/>
      </c>
      <c r="K14" s="26" t="str">
        <f>IF('アンティーク（お客様記入欄）'!F35=0,"",'アンティーク（お客様記入欄）'!F35)</f>
        <v/>
      </c>
      <c r="L14" s="36" t="str">
        <f>IF('アンティーク（お客様記入欄）'!G35=0,"",'アンティーク（お客様記入欄）'!G35)</f>
        <v/>
      </c>
      <c r="M14" t="str">
        <f>IF($J14="","",'アンティーク（お客様記入欄）'!$A$15)</f>
        <v/>
      </c>
      <c r="N14" t="str">
        <f>IF(J14="","",IF('アンティーク（お客様記入欄）'!$F$18=0,"",'アンティーク（お客様記入欄）'!$F$18))</f>
        <v/>
      </c>
      <c r="O14" t="str">
        <f>IF(J14="","",IF('アンティーク（お客様記入欄）'!$F$19=0,"",'アンティーク（お客様記入欄）'!$F$19))</f>
        <v/>
      </c>
      <c r="P14" s="28" t="str">
        <f>IF('アンティーク（お客様記入欄）'!I35=0,"",'アンティーク（お客様記入欄）'!I35)</f>
        <v/>
      </c>
      <c r="Q14" s="28" t="str">
        <f>IF('アンティーク（お客様記入欄）'!J35=0,"",'アンティーク（お客様記入欄）'!J35)</f>
        <v/>
      </c>
      <c r="R14" s="28" t="str">
        <f>IF('アンティーク（お客様記入欄）'!K35=0,"",'アンティーク（お客様記入欄）'!K35)</f>
        <v/>
      </c>
      <c r="S14" s="28" t="str">
        <f>IF('アンティーク（お客様記入欄）'!L35=0,"",'アンティーク（お客様記入欄）'!L35)</f>
        <v/>
      </c>
      <c r="T14" s="28" t="str">
        <f>IF('アンティーク（お客様記入欄）'!M35=0,"",'アンティーク（お客様記入欄）'!M35)</f>
        <v/>
      </c>
      <c r="U14" s="28" t="str">
        <f>IF('アンティーク（お客様記入欄）'!N35=0,"",'アンティーク（お客様記入欄）'!N35)</f>
        <v/>
      </c>
      <c r="V14" s="28" t="str">
        <f>IF('アンティーク（お客様記入欄）'!O35=0,"",'アンティーク（お客様記入欄）'!O35)</f>
        <v/>
      </c>
      <c r="W14" s="28" t="str">
        <f>IF('アンティーク（お客様記入欄）'!P35=0,"",'アンティーク（お客様記入欄）'!P35)</f>
        <v/>
      </c>
    </row>
    <row r="15" spans="1:23" x14ac:dyDescent="0.7">
      <c r="D15" t="str">
        <f>IF($J15="","",'アンティーク（お客様記入欄）'!$F$11)</f>
        <v/>
      </c>
      <c r="E15" t="str">
        <f>IF($J15="","",'アンティーク（お客様記入欄）'!$F$12)</f>
        <v/>
      </c>
      <c r="F15" t="str">
        <f>IF($J15="","",'アンティーク（お客様記入欄）'!$J$11)</f>
        <v/>
      </c>
      <c r="G15" t="str">
        <f>IF($J15="","",'アンティーク（お客様記入欄）'!$J$12)</f>
        <v/>
      </c>
      <c r="H15" t="str">
        <f>IF($J15="","",'アンティーク（お客様記入欄）'!$J$13)</f>
        <v/>
      </c>
      <c r="I15" s="26" t="str">
        <f>IF('アンティーク（お客様記入欄）'!H36=0,"",'アンティーク（お客様記入欄）'!H36)</f>
        <v/>
      </c>
      <c r="J15" t="str">
        <f>IFERROR(VLOOKUP('アンティーク（お客様記入欄）'!E36,店舗マスタ!$B:$E,4,0),"")</f>
        <v/>
      </c>
      <c r="K15" s="26" t="str">
        <f>IF('アンティーク（お客様記入欄）'!F36=0,"",'アンティーク（お客様記入欄）'!F36)</f>
        <v/>
      </c>
      <c r="L15" s="36" t="str">
        <f>IF('アンティーク（お客様記入欄）'!G36=0,"",'アンティーク（お客様記入欄）'!G36)</f>
        <v/>
      </c>
      <c r="M15" t="str">
        <f>IF($J15="","",'アンティーク（お客様記入欄）'!$A$15)</f>
        <v/>
      </c>
      <c r="N15" t="str">
        <f>IF(J15="","",IF('アンティーク（お客様記入欄）'!$F$18=0,"",'アンティーク（お客様記入欄）'!$F$18))</f>
        <v/>
      </c>
      <c r="O15" t="str">
        <f>IF(J15="","",IF('アンティーク（お客様記入欄）'!$F$19=0,"",'アンティーク（お客様記入欄）'!$F$19))</f>
        <v/>
      </c>
      <c r="P15" s="28" t="str">
        <f>IF('アンティーク（お客様記入欄）'!I36=0,"",'アンティーク（お客様記入欄）'!I36)</f>
        <v/>
      </c>
      <c r="Q15" s="28" t="str">
        <f>IF('アンティーク（お客様記入欄）'!J36=0,"",'アンティーク（お客様記入欄）'!J36)</f>
        <v/>
      </c>
      <c r="R15" s="28" t="str">
        <f>IF('アンティーク（お客様記入欄）'!K36=0,"",'アンティーク（お客様記入欄）'!K36)</f>
        <v/>
      </c>
      <c r="S15" s="28" t="str">
        <f>IF('アンティーク（お客様記入欄）'!L36=0,"",'アンティーク（お客様記入欄）'!L36)</f>
        <v/>
      </c>
      <c r="T15" s="28" t="str">
        <f>IF('アンティーク（お客様記入欄）'!M36=0,"",'アンティーク（お客様記入欄）'!M36)</f>
        <v/>
      </c>
      <c r="U15" s="28" t="str">
        <f>IF('アンティーク（お客様記入欄）'!N36=0,"",'アンティーク（お客様記入欄）'!N36)</f>
        <v/>
      </c>
      <c r="V15" s="28" t="str">
        <f>IF('アンティーク（お客様記入欄）'!O36=0,"",'アンティーク（お客様記入欄）'!O36)</f>
        <v/>
      </c>
      <c r="W15" s="28" t="str">
        <f>IF('アンティーク（お客様記入欄）'!P36=0,"",'アンティーク（お客様記入欄）'!P36)</f>
        <v/>
      </c>
    </row>
    <row r="16" spans="1:23" x14ac:dyDescent="0.7">
      <c r="D16" t="str">
        <f>IF($J16="","",'アンティーク（お客様記入欄）'!$F$11)</f>
        <v/>
      </c>
      <c r="E16" t="str">
        <f>IF($J16="","",'アンティーク（お客様記入欄）'!$F$12)</f>
        <v/>
      </c>
      <c r="F16" t="str">
        <f>IF($J16="","",'アンティーク（お客様記入欄）'!$J$11)</f>
        <v/>
      </c>
      <c r="G16" t="str">
        <f>IF($J16="","",'アンティーク（お客様記入欄）'!$J$12)</f>
        <v/>
      </c>
      <c r="H16" t="str">
        <f>IF($J16="","",'アンティーク（お客様記入欄）'!$J$13)</f>
        <v/>
      </c>
      <c r="I16" s="26" t="str">
        <f>IF('アンティーク（お客様記入欄）'!H37=0,"",'アンティーク（お客様記入欄）'!H37)</f>
        <v/>
      </c>
      <c r="J16" t="str">
        <f>IFERROR(VLOOKUP('アンティーク（お客様記入欄）'!E37,店舗マスタ!$B:$E,4,0),"")</f>
        <v/>
      </c>
      <c r="K16" s="26" t="str">
        <f>IF('アンティーク（お客様記入欄）'!F37=0,"",'アンティーク（お客様記入欄）'!F37)</f>
        <v/>
      </c>
      <c r="L16" s="36" t="str">
        <f>IF('アンティーク（お客様記入欄）'!G37=0,"",'アンティーク（お客様記入欄）'!G37)</f>
        <v/>
      </c>
      <c r="M16" t="str">
        <f>IF($J16="","",'アンティーク（お客様記入欄）'!$A$15)</f>
        <v/>
      </c>
      <c r="N16" t="str">
        <f>IF(J16="","",IF('アンティーク（お客様記入欄）'!$F$18=0,"",'アンティーク（お客様記入欄）'!$F$18))</f>
        <v/>
      </c>
      <c r="O16" t="str">
        <f>IF(J16="","",IF('アンティーク（お客様記入欄）'!$F$19=0,"",'アンティーク（お客様記入欄）'!$F$19))</f>
        <v/>
      </c>
      <c r="P16" s="28" t="str">
        <f>IF('アンティーク（お客様記入欄）'!I37=0,"",'アンティーク（お客様記入欄）'!I37)</f>
        <v/>
      </c>
      <c r="Q16" s="28" t="str">
        <f>IF('アンティーク（お客様記入欄）'!J37=0,"",'アンティーク（お客様記入欄）'!J37)</f>
        <v/>
      </c>
      <c r="R16" s="28" t="str">
        <f>IF('アンティーク（お客様記入欄）'!K37=0,"",'アンティーク（お客様記入欄）'!K37)</f>
        <v/>
      </c>
      <c r="S16" s="28" t="str">
        <f>IF('アンティーク（お客様記入欄）'!L37=0,"",'アンティーク（お客様記入欄）'!L37)</f>
        <v/>
      </c>
      <c r="T16" s="28" t="str">
        <f>IF('アンティーク（お客様記入欄）'!M37=0,"",'アンティーク（お客様記入欄）'!M37)</f>
        <v/>
      </c>
      <c r="U16" s="28" t="str">
        <f>IF('アンティーク（お客様記入欄）'!N37=0,"",'アンティーク（お客様記入欄）'!N37)</f>
        <v/>
      </c>
      <c r="V16" s="28" t="str">
        <f>IF('アンティーク（お客様記入欄）'!O37=0,"",'アンティーク（お客様記入欄）'!O37)</f>
        <v/>
      </c>
      <c r="W16" s="28" t="str">
        <f>IF('アンティーク（お客様記入欄）'!P37=0,"",'アンティーク（お客様記入欄）'!P37)</f>
        <v/>
      </c>
    </row>
    <row r="17" spans="4:23" x14ac:dyDescent="0.7">
      <c r="D17" t="str">
        <f>IF($J17="","",'アンティーク（お客様記入欄）'!$F$11)</f>
        <v/>
      </c>
      <c r="E17" t="str">
        <f>IF($J17="","",'アンティーク（お客様記入欄）'!$F$12)</f>
        <v/>
      </c>
      <c r="F17" t="str">
        <f>IF($J17="","",'アンティーク（お客様記入欄）'!$J$11)</f>
        <v/>
      </c>
      <c r="G17" t="str">
        <f>IF($J17="","",'アンティーク（お客様記入欄）'!$J$12)</f>
        <v/>
      </c>
      <c r="H17" t="str">
        <f>IF($J17="","",'アンティーク（お客様記入欄）'!$J$13)</f>
        <v/>
      </c>
      <c r="I17" s="26" t="str">
        <f>IF('アンティーク（お客様記入欄）'!H38=0,"",'アンティーク（お客様記入欄）'!H38)</f>
        <v/>
      </c>
      <c r="J17" t="str">
        <f>IFERROR(VLOOKUP('アンティーク（お客様記入欄）'!E38,店舗マスタ!$B:$E,4,0),"")</f>
        <v/>
      </c>
      <c r="K17" s="26" t="str">
        <f>IF('アンティーク（お客様記入欄）'!F38=0,"",'アンティーク（お客様記入欄）'!F38)</f>
        <v/>
      </c>
      <c r="L17" s="36" t="str">
        <f>IF('アンティーク（お客様記入欄）'!G38=0,"",'アンティーク（お客様記入欄）'!G38)</f>
        <v/>
      </c>
      <c r="M17" t="str">
        <f>IF($J17="","",'アンティーク（お客様記入欄）'!$A$15)</f>
        <v/>
      </c>
      <c r="N17" t="str">
        <f>IF(J17="","",IF('アンティーク（お客様記入欄）'!$F$18=0,"",'アンティーク（お客様記入欄）'!$F$18))</f>
        <v/>
      </c>
      <c r="O17" t="str">
        <f>IF(J17="","",IF('アンティーク（お客様記入欄）'!$F$19=0,"",'アンティーク（お客様記入欄）'!$F$19))</f>
        <v/>
      </c>
      <c r="P17" s="28" t="str">
        <f>IF('アンティーク（お客様記入欄）'!I38=0,"",'アンティーク（お客様記入欄）'!I38)</f>
        <v/>
      </c>
      <c r="Q17" s="28" t="str">
        <f>IF('アンティーク（お客様記入欄）'!J38=0,"",'アンティーク（お客様記入欄）'!J38)</f>
        <v/>
      </c>
      <c r="R17" s="28" t="str">
        <f>IF('アンティーク（お客様記入欄）'!K38=0,"",'アンティーク（お客様記入欄）'!K38)</f>
        <v/>
      </c>
      <c r="S17" s="28" t="str">
        <f>IF('アンティーク（お客様記入欄）'!L38=0,"",'アンティーク（お客様記入欄）'!L38)</f>
        <v/>
      </c>
      <c r="T17" s="28" t="str">
        <f>IF('アンティーク（お客様記入欄）'!M38=0,"",'アンティーク（お客様記入欄）'!M38)</f>
        <v/>
      </c>
      <c r="U17" s="28" t="str">
        <f>IF('アンティーク（お客様記入欄）'!N38=0,"",'アンティーク（お客様記入欄）'!N38)</f>
        <v/>
      </c>
      <c r="V17" s="28" t="str">
        <f>IF('アンティーク（お客様記入欄）'!O38=0,"",'アンティーク（お客様記入欄）'!O38)</f>
        <v/>
      </c>
      <c r="W17" s="28" t="str">
        <f>IF('アンティーク（お客様記入欄）'!P38=0,"",'アンティーク（お客様記入欄）'!P38)</f>
        <v/>
      </c>
    </row>
    <row r="18" spans="4:23" x14ac:dyDescent="0.7">
      <c r="D18" t="str">
        <f>IF($J18="","",'アンティーク（お客様記入欄）'!$F$11)</f>
        <v/>
      </c>
      <c r="E18" t="str">
        <f>IF($J18="","",'アンティーク（お客様記入欄）'!$F$12)</f>
        <v/>
      </c>
      <c r="F18" t="str">
        <f>IF($J18="","",'アンティーク（お客様記入欄）'!$J$11)</f>
        <v/>
      </c>
      <c r="G18" t="str">
        <f>IF($J18="","",'アンティーク（お客様記入欄）'!$J$12)</f>
        <v/>
      </c>
      <c r="H18" t="str">
        <f>IF($J18="","",'アンティーク（お客様記入欄）'!$J$13)</f>
        <v/>
      </c>
      <c r="I18" s="26" t="str">
        <f>IF('アンティーク（お客様記入欄）'!H39=0,"",'アンティーク（お客様記入欄）'!H39)</f>
        <v/>
      </c>
      <c r="J18" t="str">
        <f>IFERROR(VLOOKUP('アンティーク（お客様記入欄）'!E39,店舗マスタ!$B:$E,4,0),"")</f>
        <v/>
      </c>
      <c r="K18" s="26" t="str">
        <f>IF('アンティーク（お客様記入欄）'!F39=0,"",'アンティーク（お客様記入欄）'!F39)</f>
        <v/>
      </c>
      <c r="L18" s="36" t="str">
        <f>IF('アンティーク（お客様記入欄）'!G39=0,"",'アンティーク（お客様記入欄）'!G39)</f>
        <v/>
      </c>
      <c r="M18" t="str">
        <f>IF($J18="","",'アンティーク（お客様記入欄）'!$A$15)</f>
        <v/>
      </c>
      <c r="N18" t="str">
        <f>IF(J18="","",IF('アンティーク（お客様記入欄）'!$F$18=0,"",'アンティーク（お客様記入欄）'!$F$18))</f>
        <v/>
      </c>
      <c r="O18" t="str">
        <f>IF(J18="","",IF('アンティーク（お客様記入欄）'!$F$19=0,"",'アンティーク（お客様記入欄）'!$F$19))</f>
        <v/>
      </c>
      <c r="P18" s="28" t="str">
        <f>IF('アンティーク（お客様記入欄）'!I39=0,"",'アンティーク（お客様記入欄）'!I39)</f>
        <v/>
      </c>
      <c r="Q18" s="28" t="str">
        <f>IF('アンティーク（お客様記入欄）'!J39=0,"",'アンティーク（お客様記入欄）'!J39)</f>
        <v/>
      </c>
      <c r="R18" s="28" t="str">
        <f>IF('アンティーク（お客様記入欄）'!K39=0,"",'アンティーク（お客様記入欄）'!K39)</f>
        <v/>
      </c>
      <c r="S18" s="28" t="str">
        <f>IF('アンティーク（お客様記入欄）'!L39=0,"",'アンティーク（お客様記入欄）'!L39)</f>
        <v/>
      </c>
      <c r="T18" s="28" t="str">
        <f>IF('アンティーク（お客様記入欄）'!M39=0,"",'アンティーク（お客様記入欄）'!M39)</f>
        <v/>
      </c>
      <c r="U18" s="28" t="str">
        <f>IF('アンティーク（お客様記入欄）'!N39=0,"",'アンティーク（お客様記入欄）'!N39)</f>
        <v/>
      </c>
      <c r="V18" s="28" t="str">
        <f>IF('アンティーク（お客様記入欄）'!O39=0,"",'アンティーク（お客様記入欄）'!O39)</f>
        <v/>
      </c>
      <c r="W18" s="28" t="str">
        <f>IF('アンティーク（お客様記入欄）'!P39=0,"",'アンティーク（お客様記入欄）'!P39)</f>
        <v/>
      </c>
    </row>
    <row r="19" spans="4:23" x14ac:dyDescent="0.7">
      <c r="D19" t="str">
        <f>IF($J19="","",'アンティーク（お客様記入欄）'!$F$11)</f>
        <v/>
      </c>
      <c r="E19" t="str">
        <f>IF($J19="","",'アンティーク（お客様記入欄）'!$F$12)</f>
        <v/>
      </c>
      <c r="F19" t="str">
        <f>IF($J19="","",'アンティーク（お客様記入欄）'!$J$11)</f>
        <v/>
      </c>
      <c r="G19" t="str">
        <f>IF($J19="","",'アンティーク（お客様記入欄）'!$J$12)</f>
        <v/>
      </c>
      <c r="H19" t="str">
        <f>IF($J19="","",'アンティーク（お客様記入欄）'!$J$13)</f>
        <v/>
      </c>
      <c r="I19" s="26" t="str">
        <f>IF('アンティーク（お客様記入欄）'!H40=0,"",'アンティーク（お客様記入欄）'!H40)</f>
        <v/>
      </c>
      <c r="J19" t="str">
        <f>IFERROR(VLOOKUP('アンティーク（お客様記入欄）'!E40,店舗マスタ!$B:$E,4,0),"")</f>
        <v/>
      </c>
      <c r="K19" s="26" t="str">
        <f>IF('アンティーク（お客様記入欄）'!F40=0,"",'アンティーク（お客様記入欄）'!F40)</f>
        <v/>
      </c>
      <c r="L19" s="36" t="str">
        <f>IF('アンティーク（お客様記入欄）'!G40=0,"",'アンティーク（お客様記入欄）'!G40)</f>
        <v/>
      </c>
      <c r="M19" t="str">
        <f>IF($J19="","",'アンティーク（お客様記入欄）'!$A$15)</f>
        <v/>
      </c>
      <c r="N19" t="str">
        <f>IF(J19="","",IF('アンティーク（お客様記入欄）'!$F$18=0,"",'アンティーク（お客様記入欄）'!$F$18))</f>
        <v/>
      </c>
      <c r="O19" t="str">
        <f>IF(J19="","",IF('アンティーク（お客様記入欄）'!$F$19=0,"",'アンティーク（お客様記入欄）'!$F$19))</f>
        <v/>
      </c>
      <c r="P19" s="28" t="str">
        <f>IF('アンティーク（お客様記入欄）'!I40=0,"",'アンティーク（お客様記入欄）'!I40)</f>
        <v/>
      </c>
      <c r="Q19" s="28" t="str">
        <f>IF('アンティーク（お客様記入欄）'!J40=0,"",'アンティーク（お客様記入欄）'!J40)</f>
        <v/>
      </c>
      <c r="R19" s="28" t="str">
        <f>IF('アンティーク（お客様記入欄）'!K40=0,"",'アンティーク（お客様記入欄）'!K40)</f>
        <v/>
      </c>
      <c r="S19" s="28" t="str">
        <f>IF('アンティーク（お客様記入欄）'!L40=0,"",'アンティーク（お客様記入欄）'!L40)</f>
        <v/>
      </c>
      <c r="T19" s="28" t="str">
        <f>IF('アンティーク（お客様記入欄）'!M40=0,"",'アンティーク（お客様記入欄）'!M40)</f>
        <v/>
      </c>
      <c r="U19" s="28" t="str">
        <f>IF('アンティーク（お客様記入欄）'!N40=0,"",'アンティーク（お客様記入欄）'!N40)</f>
        <v/>
      </c>
      <c r="V19" s="28" t="str">
        <f>IF('アンティーク（お客様記入欄）'!O40=0,"",'アンティーク（お客様記入欄）'!O40)</f>
        <v/>
      </c>
      <c r="W19" s="28" t="str">
        <f>IF('アンティーク（お客様記入欄）'!P40=0,"",'アンティーク（お客様記入欄）'!P40)</f>
        <v/>
      </c>
    </row>
    <row r="20" spans="4:23" x14ac:dyDescent="0.7">
      <c r="D20" t="str">
        <f>IF($J20="","",'アンティーク（お客様記入欄）'!$F$11)</f>
        <v/>
      </c>
      <c r="E20" t="str">
        <f>IF($J20="","",'アンティーク（お客様記入欄）'!$F$12)</f>
        <v/>
      </c>
      <c r="F20" t="str">
        <f>IF($J20="","",'アンティーク（お客様記入欄）'!$J$11)</f>
        <v/>
      </c>
      <c r="G20" t="str">
        <f>IF($J20="","",'アンティーク（お客様記入欄）'!$J$12)</f>
        <v/>
      </c>
      <c r="H20" t="str">
        <f>IF($J20="","",'アンティーク（お客様記入欄）'!$J$13)</f>
        <v/>
      </c>
      <c r="I20" s="26" t="str">
        <f>IF('アンティーク（お客様記入欄）'!H41=0,"",'アンティーク（お客様記入欄）'!H41)</f>
        <v/>
      </c>
      <c r="J20" t="str">
        <f>IFERROR(VLOOKUP('アンティーク（お客様記入欄）'!E41,店舗マスタ!$B:$E,4,0),"")</f>
        <v/>
      </c>
      <c r="K20" s="26" t="str">
        <f>IF('アンティーク（お客様記入欄）'!F41=0,"",'アンティーク（お客様記入欄）'!F41)</f>
        <v/>
      </c>
      <c r="L20" s="36" t="str">
        <f>IF('アンティーク（お客様記入欄）'!G41=0,"",'アンティーク（お客様記入欄）'!G41)</f>
        <v/>
      </c>
      <c r="M20" t="str">
        <f>IF($J20="","",'アンティーク（お客様記入欄）'!$A$15)</f>
        <v/>
      </c>
      <c r="N20" t="str">
        <f>IF(J20="","",IF('アンティーク（お客様記入欄）'!$F$18=0,"",'アンティーク（お客様記入欄）'!$F$18))</f>
        <v/>
      </c>
      <c r="O20" t="str">
        <f>IF(J20="","",IF('アンティーク（お客様記入欄）'!$F$19=0,"",'アンティーク（お客様記入欄）'!$F$19))</f>
        <v/>
      </c>
      <c r="P20" s="28" t="str">
        <f>IF('アンティーク（お客様記入欄）'!I41=0,"",'アンティーク（お客様記入欄）'!I41)</f>
        <v/>
      </c>
      <c r="Q20" s="28" t="str">
        <f>IF('アンティーク（お客様記入欄）'!J41=0,"",'アンティーク（お客様記入欄）'!J41)</f>
        <v/>
      </c>
      <c r="R20" s="28" t="str">
        <f>IF('アンティーク（お客様記入欄）'!K41=0,"",'アンティーク（お客様記入欄）'!K41)</f>
        <v/>
      </c>
      <c r="S20" s="28" t="str">
        <f>IF('アンティーク（お客様記入欄）'!L41=0,"",'アンティーク（お客様記入欄）'!L41)</f>
        <v/>
      </c>
      <c r="T20" s="28" t="str">
        <f>IF('アンティーク（お客様記入欄）'!M41=0,"",'アンティーク（お客様記入欄）'!M41)</f>
        <v/>
      </c>
      <c r="U20" s="28" t="str">
        <f>IF('アンティーク（お客様記入欄）'!N41=0,"",'アンティーク（お客様記入欄）'!N41)</f>
        <v/>
      </c>
      <c r="V20" s="28" t="str">
        <f>IF('アンティーク（お客様記入欄）'!O41=0,"",'アンティーク（お客様記入欄）'!O41)</f>
        <v/>
      </c>
      <c r="W20" s="28" t="str">
        <f>IF('アンティーク（お客様記入欄）'!P41=0,"",'アンティーク（お客様記入欄）'!P41)</f>
        <v/>
      </c>
    </row>
    <row r="21" spans="4:23" x14ac:dyDescent="0.7">
      <c r="D21" t="str">
        <f>IF($J21="","",'アンティーク（お客様記入欄）'!$F$11)</f>
        <v/>
      </c>
      <c r="E21" t="str">
        <f>IF($J21="","",'アンティーク（お客様記入欄）'!$F$12)</f>
        <v/>
      </c>
      <c r="F21" t="str">
        <f>IF($J21="","",'アンティーク（お客様記入欄）'!$J$11)</f>
        <v/>
      </c>
      <c r="G21" t="str">
        <f>IF($J21="","",'アンティーク（お客様記入欄）'!$J$12)</f>
        <v/>
      </c>
      <c r="H21" t="str">
        <f>IF($J21="","",'アンティーク（お客様記入欄）'!$J$13)</f>
        <v/>
      </c>
      <c r="I21" s="26" t="str">
        <f>IF('アンティーク（お客様記入欄）'!H42=0,"",'アンティーク（お客様記入欄）'!H42)</f>
        <v/>
      </c>
      <c r="J21" t="str">
        <f>IFERROR(VLOOKUP('アンティーク（お客様記入欄）'!E42,店舗マスタ!$B:$E,4,0),"")</f>
        <v/>
      </c>
      <c r="K21" s="26" t="str">
        <f>IF('アンティーク（お客様記入欄）'!F42=0,"",'アンティーク（お客様記入欄）'!F42)</f>
        <v/>
      </c>
      <c r="L21" s="36" t="str">
        <f>IF('アンティーク（お客様記入欄）'!G42=0,"",'アンティーク（お客様記入欄）'!G42)</f>
        <v/>
      </c>
      <c r="M21" t="str">
        <f>IF($J21="","",'アンティーク（お客様記入欄）'!$A$15)</f>
        <v/>
      </c>
      <c r="N21" t="str">
        <f>IF(J21="","",IF('アンティーク（お客様記入欄）'!$F$18=0,"",'アンティーク（お客様記入欄）'!$F$18))</f>
        <v/>
      </c>
      <c r="O21" t="str">
        <f>IF(J21="","",IF('アンティーク（お客様記入欄）'!$F$19=0,"",'アンティーク（お客様記入欄）'!$F$19))</f>
        <v/>
      </c>
      <c r="P21" s="28" t="str">
        <f>IF('アンティーク（お客様記入欄）'!I42=0,"",'アンティーク（お客様記入欄）'!I42)</f>
        <v/>
      </c>
      <c r="Q21" s="28" t="str">
        <f>IF('アンティーク（お客様記入欄）'!J42=0,"",'アンティーク（お客様記入欄）'!J42)</f>
        <v/>
      </c>
      <c r="R21" s="28" t="str">
        <f>IF('アンティーク（お客様記入欄）'!K42=0,"",'アンティーク（お客様記入欄）'!K42)</f>
        <v/>
      </c>
      <c r="S21" s="28" t="str">
        <f>IF('アンティーク（お客様記入欄）'!L42=0,"",'アンティーク（お客様記入欄）'!L42)</f>
        <v/>
      </c>
      <c r="T21" s="28" t="str">
        <f>IF('アンティーク（お客様記入欄）'!M42=0,"",'アンティーク（お客様記入欄）'!M42)</f>
        <v/>
      </c>
      <c r="U21" s="28" t="str">
        <f>IF('アンティーク（お客様記入欄）'!N42=0,"",'アンティーク（お客様記入欄）'!N42)</f>
        <v/>
      </c>
      <c r="V21" s="28" t="str">
        <f>IF('アンティーク（お客様記入欄）'!O42=0,"",'アンティーク（お客様記入欄）'!O42)</f>
        <v/>
      </c>
      <c r="W21" s="28" t="str">
        <f>IF('アンティーク（お客様記入欄）'!P42=0,"",'アンティーク（お客様記入欄）'!P42)</f>
        <v/>
      </c>
    </row>
    <row r="22" spans="4:23" x14ac:dyDescent="0.7">
      <c r="D22" t="str">
        <f>IF($J22="","",'アンティーク（お客様記入欄）'!$F$11)</f>
        <v/>
      </c>
      <c r="E22" t="str">
        <f>IF($J22="","",'アンティーク（お客様記入欄）'!$F$12)</f>
        <v/>
      </c>
      <c r="F22" t="str">
        <f>IF($J22="","",'アンティーク（お客様記入欄）'!$J$11)</f>
        <v/>
      </c>
      <c r="G22" t="str">
        <f>IF($J22="","",'アンティーク（お客様記入欄）'!$J$12)</f>
        <v/>
      </c>
      <c r="H22" t="str">
        <f>IF($J22="","",'アンティーク（お客様記入欄）'!$J$13)</f>
        <v/>
      </c>
      <c r="I22" s="26" t="str">
        <f>IF('アンティーク（お客様記入欄）'!H43=0,"",'アンティーク（お客様記入欄）'!H43)</f>
        <v/>
      </c>
      <c r="J22" t="str">
        <f>IFERROR(VLOOKUP('アンティーク（お客様記入欄）'!E43,店舗マスタ!$B:$E,4,0),"")</f>
        <v/>
      </c>
      <c r="K22" s="26" t="str">
        <f>IF('アンティーク（お客様記入欄）'!F43=0,"",'アンティーク（お客様記入欄）'!F43)</f>
        <v/>
      </c>
      <c r="L22" s="36" t="str">
        <f>IF('アンティーク（お客様記入欄）'!G43=0,"",'アンティーク（お客様記入欄）'!G43)</f>
        <v/>
      </c>
      <c r="M22" t="str">
        <f>IF($J22="","",'アンティーク（お客様記入欄）'!$A$15)</f>
        <v/>
      </c>
      <c r="N22" t="str">
        <f>IF(J22="","",IF('アンティーク（お客様記入欄）'!$F$18=0,"",'アンティーク（お客様記入欄）'!$F$18))</f>
        <v/>
      </c>
      <c r="O22" t="str">
        <f>IF(J22="","",IF('アンティーク（お客様記入欄）'!$F$19=0,"",'アンティーク（お客様記入欄）'!$F$19))</f>
        <v/>
      </c>
      <c r="P22" s="28" t="str">
        <f>IF('アンティーク（お客様記入欄）'!I43=0,"",'アンティーク（お客様記入欄）'!I43)</f>
        <v/>
      </c>
      <c r="Q22" s="28" t="str">
        <f>IF('アンティーク（お客様記入欄）'!J43=0,"",'アンティーク（お客様記入欄）'!J43)</f>
        <v/>
      </c>
      <c r="R22" s="28" t="str">
        <f>IF('アンティーク（お客様記入欄）'!K43=0,"",'アンティーク（お客様記入欄）'!K43)</f>
        <v/>
      </c>
      <c r="S22" s="28" t="str">
        <f>IF('アンティーク（お客様記入欄）'!L43=0,"",'アンティーク（お客様記入欄）'!L43)</f>
        <v/>
      </c>
      <c r="T22" s="28" t="str">
        <f>IF('アンティーク（お客様記入欄）'!M43=0,"",'アンティーク（お客様記入欄）'!M43)</f>
        <v/>
      </c>
      <c r="U22" s="28" t="str">
        <f>IF('アンティーク（お客様記入欄）'!N43=0,"",'アンティーク（お客様記入欄）'!N43)</f>
        <v/>
      </c>
      <c r="V22" s="28" t="str">
        <f>IF('アンティーク（お客様記入欄）'!O43=0,"",'アンティーク（お客様記入欄）'!O43)</f>
        <v/>
      </c>
      <c r="W22" s="28" t="str">
        <f>IF('アンティーク（お客様記入欄）'!P43=0,"",'アンティーク（お客様記入欄）'!P43)</f>
        <v/>
      </c>
    </row>
    <row r="23" spans="4:23" x14ac:dyDescent="0.7">
      <c r="D23" t="str">
        <f>IF($J23="","",'アンティーク（お客様記入欄）'!$F$11)</f>
        <v/>
      </c>
      <c r="E23" t="str">
        <f>IF($J23="","",'アンティーク（お客様記入欄）'!$F$12)</f>
        <v/>
      </c>
      <c r="F23" t="str">
        <f>IF($J23="","",'アンティーク（お客様記入欄）'!$J$11)</f>
        <v/>
      </c>
      <c r="G23" t="str">
        <f>IF($J23="","",'アンティーク（お客様記入欄）'!$J$12)</f>
        <v/>
      </c>
      <c r="H23" t="str">
        <f>IF($J23="","",'アンティーク（お客様記入欄）'!$J$13)</f>
        <v/>
      </c>
      <c r="I23" s="26" t="str">
        <f>IF('アンティーク（お客様記入欄）'!H44=0,"",'アンティーク（お客様記入欄）'!H44)</f>
        <v/>
      </c>
      <c r="J23" t="str">
        <f>IFERROR(VLOOKUP('アンティーク（お客様記入欄）'!E44,店舗マスタ!$B:$E,4,0),"")</f>
        <v/>
      </c>
      <c r="K23" s="26" t="str">
        <f>IF('アンティーク（お客様記入欄）'!F44=0,"",'アンティーク（お客様記入欄）'!F44)</f>
        <v/>
      </c>
      <c r="L23" s="36" t="str">
        <f>IF('アンティーク（お客様記入欄）'!G44=0,"",'アンティーク（お客様記入欄）'!G44)</f>
        <v/>
      </c>
      <c r="M23" t="str">
        <f>IF($J23="","",'アンティーク（お客様記入欄）'!$A$15)</f>
        <v/>
      </c>
      <c r="N23" t="str">
        <f>IF(J23="","",IF('アンティーク（お客様記入欄）'!$F$18=0,"",'アンティーク（お客様記入欄）'!$F$18))</f>
        <v/>
      </c>
      <c r="O23" t="str">
        <f>IF(J23="","",IF('アンティーク（お客様記入欄）'!$F$19=0,"",'アンティーク（お客様記入欄）'!$F$19))</f>
        <v/>
      </c>
      <c r="P23" s="28" t="str">
        <f>IF('アンティーク（お客様記入欄）'!I44=0,"",'アンティーク（お客様記入欄）'!I44)</f>
        <v/>
      </c>
      <c r="Q23" s="28" t="str">
        <f>IF('アンティーク（お客様記入欄）'!J44=0,"",'アンティーク（お客様記入欄）'!J44)</f>
        <v/>
      </c>
      <c r="R23" s="28" t="str">
        <f>IF('アンティーク（お客様記入欄）'!K44=0,"",'アンティーク（お客様記入欄）'!K44)</f>
        <v/>
      </c>
      <c r="S23" s="28" t="str">
        <f>IF('アンティーク（お客様記入欄）'!L44=0,"",'アンティーク（お客様記入欄）'!L44)</f>
        <v/>
      </c>
      <c r="T23" s="28" t="str">
        <f>IF('アンティーク（お客様記入欄）'!M44=0,"",'アンティーク（お客様記入欄）'!M44)</f>
        <v/>
      </c>
      <c r="U23" s="28" t="str">
        <f>IF('アンティーク（お客様記入欄）'!N44=0,"",'アンティーク（お客様記入欄）'!N44)</f>
        <v/>
      </c>
      <c r="V23" s="28" t="str">
        <f>IF('アンティーク（お客様記入欄）'!O44=0,"",'アンティーク（お客様記入欄）'!O44)</f>
        <v/>
      </c>
      <c r="W23" s="28" t="str">
        <f>IF('アンティーク（お客様記入欄）'!P44=0,"",'アンティーク（お客様記入欄）'!P44)</f>
        <v/>
      </c>
    </row>
    <row r="24" spans="4:23" x14ac:dyDescent="0.7">
      <c r="D24" t="str">
        <f>IF($J24="","",'アンティーク（お客様記入欄）'!$F$11)</f>
        <v/>
      </c>
      <c r="E24" t="str">
        <f>IF($J24="","",'アンティーク（お客様記入欄）'!$F$12)</f>
        <v/>
      </c>
      <c r="F24" t="str">
        <f>IF($J24="","",'アンティーク（お客様記入欄）'!$J$11)</f>
        <v/>
      </c>
      <c r="G24" t="str">
        <f>IF($J24="","",'アンティーク（お客様記入欄）'!$J$12)</f>
        <v/>
      </c>
      <c r="H24" t="str">
        <f>IF($J24="","",'アンティーク（お客様記入欄）'!$J$13)</f>
        <v/>
      </c>
      <c r="I24" s="26" t="str">
        <f>IF('アンティーク（お客様記入欄）'!H45=0,"",'アンティーク（お客様記入欄）'!H45)</f>
        <v/>
      </c>
      <c r="J24" t="str">
        <f>IFERROR(VLOOKUP('アンティーク（お客様記入欄）'!E45,店舗マスタ!$B:$E,4,0),"")</f>
        <v/>
      </c>
      <c r="K24" s="26" t="str">
        <f>IF('アンティーク（お客様記入欄）'!F45=0,"",'アンティーク（お客様記入欄）'!F45)</f>
        <v/>
      </c>
      <c r="L24" s="36" t="str">
        <f>IF('アンティーク（お客様記入欄）'!G45=0,"",'アンティーク（お客様記入欄）'!G45)</f>
        <v/>
      </c>
      <c r="M24" t="str">
        <f>IF($J24="","",'アンティーク（お客様記入欄）'!$A$15)</f>
        <v/>
      </c>
      <c r="N24" t="str">
        <f>IF(J24="","",IF('アンティーク（お客様記入欄）'!$F$18=0,"",'アンティーク（お客様記入欄）'!$F$18))</f>
        <v/>
      </c>
      <c r="O24" t="str">
        <f>IF(J24="","",IF('アンティーク（お客様記入欄）'!$F$19=0,"",'アンティーク（お客様記入欄）'!$F$19))</f>
        <v/>
      </c>
      <c r="P24" s="28" t="str">
        <f>IF('アンティーク（お客様記入欄）'!I45=0,"",'アンティーク（お客様記入欄）'!I45)</f>
        <v/>
      </c>
      <c r="Q24" s="28" t="str">
        <f>IF('アンティーク（お客様記入欄）'!J45=0,"",'アンティーク（お客様記入欄）'!J45)</f>
        <v/>
      </c>
      <c r="R24" s="28" t="str">
        <f>IF('アンティーク（お客様記入欄）'!K45=0,"",'アンティーク（お客様記入欄）'!K45)</f>
        <v/>
      </c>
      <c r="S24" s="28" t="str">
        <f>IF('アンティーク（お客様記入欄）'!L45=0,"",'アンティーク（お客様記入欄）'!L45)</f>
        <v/>
      </c>
      <c r="T24" s="28" t="str">
        <f>IF('アンティーク（お客様記入欄）'!M45=0,"",'アンティーク（お客様記入欄）'!M45)</f>
        <v/>
      </c>
      <c r="U24" s="28" t="str">
        <f>IF('アンティーク（お客様記入欄）'!N45=0,"",'アンティーク（お客様記入欄）'!N45)</f>
        <v/>
      </c>
      <c r="V24" s="28" t="str">
        <f>IF('アンティーク（お客様記入欄）'!O45=0,"",'アンティーク（お客様記入欄）'!O45)</f>
        <v/>
      </c>
      <c r="W24" s="28" t="str">
        <f>IF('アンティーク（お客様記入欄）'!P45=0,"",'アンティーク（お客様記入欄）'!P45)</f>
        <v/>
      </c>
    </row>
    <row r="25" spans="4:23" x14ac:dyDescent="0.7">
      <c r="D25" t="str">
        <f>IF($J25="","",'アンティーク（お客様記入欄）'!$F$11)</f>
        <v/>
      </c>
      <c r="E25" t="str">
        <f>IF($J25="","",'アンティーク（お客様記入欄）'!$F$12)</f>
        <v/>
      </c>
      <c r="F25" t="str">
        <f>IF($J25="","",'アンティーク（お客様記入欄）'!$J$11)</f>
        <v/>
      </c>
      <c r="G25" t="str">
        <f>IF($J25="","",'アンティーク（お客様記入欄）'!$J$12)</f>
        <v/>
      </c>
      <c r="H25" t="str">
        <f>IF($J25="","",'アンティーク（お客様記入欄）'!$J$13)</f>
        <v/>
      </c>
      <c r="I25" s="26" t="str">
        <f>IF('アンティーク（お客様記入欄）'!H46=0,"",'アンティーク（お客様記入欄）'!H46)</f>
        <v/>
      </c>
      <c r="J25" t="str">
        <f>IFERROR(VLOOKUP('アンティーク（お客様記入欄）'!E46,店舗マスタ!$B:$E,4,0),"")</f>
        <v/>
      </c>
      <c r="K25" s="26" t="str">
        <f>IF('アンティーク（お客様記入欄）'!F46=0,"",'アンティーク（お客様記入欄）'!F46)</f>
        <v/>
      </c>
      <c r="L25" s="36" t="str">
        <f>IF('アンティーク（お客様記入欄）'!G46=0,"",'アンティーク（お客様記入欄）'!G46)</f>
        <v/>
      </c>
      <c r="M25" t="str">
        <f>IF($J25="","",'アンティーク（お客様記入欄）'!$A$15)</f>
        <v/>
      </c>
      <c r="N25" t="str">
        <f>IF(J25="","",IF('アンティーク（お客様記入欄）'!$F$18=0,"",'アンティーク（お客様記入欄）'!$F$18))</f>
        <v/>
      </c>
      <c r="O25" t="str">
        <f>IF(J25="","",IF('アンティーク（お客様記入欄）'!$F$19=0,"",'アンティーク（お客様記入欄）'!$F$19))</f>
        <v/>
      </c>
      <c r="P25" s="28" t="str">
        <f>IF('アンティーク（お客様記入欄）'!I46=0,"",'アンティーク（お客様記入欄）'!I46)</f>
        <v/>
      </c>
      <c r="Q25" s="28" t="str">
        <f>IF('アンティーク（お客様記入欄）'!J46=0,"",'アンティーク（お客様記入欄）'!J46)</f>
        <v/>
      </c>
      <c r="R25" s="28" t="str">
        <f>IF('アンティーク（お客様記入欄）'!K46=0,"",'アンティーク（お客様記入欄）'!K46)</f>
        <v/>
      </c>
      <c r="S25" s="28" t="str">
        <f>IF('アンティーク（お客様記入欄）'!L46=0,"",'アンティーク（お客様記入欄）'!L46)</f>
        <v/>
      </c>
      <c r="T25" s="28" t="str">
        <f>IF('アンティーク（お客様記入欄）'!M46=0,"",'アンティーク（お客様記入欄）'!M46)</f>
        <v/>
      </c>
      <c r="U25" s="28" t="str">
        <f>IF('アンティーク（お客様記入欄）'!N46=0,"",'アンティーク（お客様記入欄）'!N46)</f>
        <v/>
      </c>
      <c r="V25" s="28" t="str">
        <f>IF('アンティーク（お客様記入欄）'!O46=0,"",'アンティーク（お客様記入欄）'!O46)</f>
        <v/>
      </c>
      <c r="W25" s="28" t="str">
        <f>IF('アンティーク（お客様記入欄）'!P46=0,"",'アンティーク（お客様記入欄）'!P46)</f>
        <v/>
      </c>
    </row>
    <row r="26" spans="4:23" x14ac:dyDescent="0.7">
      <c r="D26" t="str">
        <f>IF($J26="","",'アンティーク（お客様記入欄）'!$F$11)</f>
        <v/>
      </c>
      <c r="E26" t="str">
        <f>IF($J26="","",'アンティーク（お客様記入欄）'!$F$12)</f>
        <v/>
      </c>
      <c r="F26" t="str">
        <f>IF($J26="","",'アンティーク（お客様記入欄）'!$J$11)</f>
        <v/>
      </c>
      <c r="G26" t="str">
        <f>IF($J26="","",'アンティーク（お客様記入欄）'!$J$12)</f>
        <v/>
      </c>
      <c r="H26" t="str">
        <f>IF($J26="","",'アンティーク（お客様記入欄）'!$J$13)</f>
        <v/>
      </c>
      <c r="I26" s="26" t="str">
        <f>IF('アンティーク（お客様記入欄）'!H47=0,"",'アンティーク（お客様記入欄）'!H47)</f>
        <v/>
      </c>
      <c r="J26" t="str">
        <f>IFERROR(VLOOKUP('アンティーク（お客様記入欄）'!E47,店舗マスタ!$B:$E,4,0),"")</f>
        <v/>
      </c>
      <c r="K26" s="26" t="str">
        <f>IF('アンティーク（お客様記入欄）'!F47=0,"",'アンティーク（お客様記入欄）'!F47)</f>
        <v/>
      </c>
      <c r="L26" s="36" t="str">
        <f>IF('アンティーク（お客様記入欄）'!G47=0,"",'アンティーク（お客様記入欄）'!G47)</f>
        <v/>
      </c>
      <c r="M26" t="str">
        <f>IF($J26="","",'アンティーク（お客様記入欄）'!$A$15)</f>
        <v/>
      </c>
      <c r="N26" t="str">
        <f>IF(J26="","",IF('アンティーク（お客様記入欄）'!$F$18=0,"",'アンティーク（お客様記入欄）'!$F$18))</f>
        <v/>
      </c>
      <c r="O26" t="str">
        <f>IF(J26="","",IF('アンティーク（お客様記入欄）'!$F$19=0,"",'アンティーク（お客様記入欄）'!$F$19))</f>
        <v/>
      </c>
      <c r="P26" s="28" t="str">
        <f>IF('アンティーク（お客様記入欄）'!I47=0,"",'アンティーク（お客様記入欄）'!I47)</f>
        <v/>
      </c>
      <c r="Q26" s="28" t="str">
        <f>IF('アンティーク（お客様記入欄）'!J47=0,"",'アンティーク（お客様記入欄）'!J47)</f>
        <v/>
      </c>
      <c r="R26" s="28" t="str">
        <f>IF('アンティーク（お客様記入欄）'!K47=0,"",'アンティーク（お客様記入欄）'!K47)</f>
        <v/>
      </c>
      <c r="S26" s="28" t="str">
        <f>IF('アンティーク（お客様記入欄）'!L47=0,"",'アンティーク（お客様記入欄）'!L47)</f>
        <v/>
      </c>
      <c r="T26" s="28" t="str">
        <f>IF('アンティーク（お客様記入欄）'!M47=0,"",'アンティーク（お客様記入欄）'!M47)</f>
        <v/>
      </c>
      <c r="U26" s="28" t="str">
        <f>IF('アンティーク（お客様記入欄）'!N47=0,"",'アンティーク（お客様記入欄）'!N47)</f>
        <v/>
      </c>
      <c r="V26" s="28" t="str">
        <f>IF('アンティーク（お客様記入欄）'!O47=0,"",'アンティーク（お客様記入欄）'!O47)</f>
        <v/>
      </c>
      <c r="W26" s="28" t="str">
        <f>IF('アンティーク（お客様記入欄）'!P47=0,"",'アンティーク（お客様記入欄）'!P47)</f>
        <v/>
      </c>
    </row>
    <row r="27" spans="4:23" x14ac:dyDescent="0.7">
      <c r="D27" t="str">
        <f>IF($J27="","",'アンティーク（お客様記入欄）'!$F$11)</f>
        <v/>
      </c>
      <c r="E27" t="str">
        <f>IF($J27="","",'アンティーク（お客様記入欄）'!$F$12)</f>
        <v/>
      </c>
      <c r="F27" t="str">
        <f>IF($J27="","",'アンティーク（お客様記入欄）'!$J$11)</f>
        <v/>
      </c>
      <c r="G27" t="str">
        <f>IF($J27="","",'アンティーク（お客様記入欄）'!$J$12)</f>
        <v/>
      </c>
      <c r="H27" t="str">
        <f>IF($J27="","",'アンティーク（お客様記入欄）'!$J$13)</f>
        <v/>
      </c>
      <c r="I27" s="26" t="str">
        <f>IF('アンティーク（お客様記入欄）'!H48=0,"",'アンティーク（お客様記入欄）'!H48)</f>
        <v/>
      </c>
      <c r="J27" t="str">
        <f>IFERROR(VLOOKUP('アンティーク（お客様記入欄）'!E48,店舗マスタ!$B:$E,4,0),"")</f>
        <v/>
      </c>
      <c r="K27" s="26" t="str">
        <f>IF('アンティーク（お客様記入欄）'!F48=0,"",'アンティーク（お客様記入欄）'!F48)</f>
        <v/>
      </c>
      <c r="L27" s="36" t="str">
        <f>IF('アンティーク（お客様記入欄）'!G48=0,"",'アンティーク（お客様記入欄）'!G48)</f>
        <v/>
      </c>
      <c r="M27" t="str">
        <f>IF($J27="","",'アンティーク（お客様記入欄）'!$A$15)</f>
        <v/>
      </c>
      <c r="N27" t="str">
        <f>IF(J27="","",IF('アンティーク（お客様記入欄）'!$F$18=0,"",'アンティーク（お客様記入欄）'!$F$18))</f>
        <v/>
      </c>
      <c r="O27" t="str">
        <f>IF(J27="","",IF('アンティーク（お客様記入欄）'!$F$19=0,"",'アンティーク（お客様記入欄）'!$F$19))</f>
        <v/>
      </c>
      <c r="P27" s="28" t="str">
        <f>IF('アンティーク（お客様記入欄）'!I48=0,"",'アンティーク（お客様記入欄）'!I48)</f>
        <v/>
      </c>
      <c r="Q27" s="28" t="str">
        <f>IF('アンティーク（お客様記入欄）'!J48=0,"",'アンティーク（お客様記入欄）'!J48)</f>
        <v/>
      </c>
      <c r="R27" s="28" t="str">
        <f>IF('アンティーク（お客様記入欄）'!K48=0,"",'アンティーク（お客様記入欄）'!K48)</f>
        <v/>
      </c>
      <c r="S27" s="28" t="str">
        <f>IF('アンティーク（お客様記入欄）'!L48=0,"",'アンティーク（お客様記入欄）'!L48)</f>
        <v/>
      </c>
      <c r="T27" s="28" t="str">
        <f>IF('アンティーク（お客様記入欄）'!M48=0,"",'アンティーク（お客様記入欄）'!M48)</f>
        <v/>
      </c>
      <c r="U27" s="28" t="str">
        <f>IF('アンティーク（お客様記入欄）'!N48=0,"",'アンティーク（お客様記入欄）'!N48)</f>
        <v/>
      </c>
      <c r="V27" s="28" t="str">
        <f>IF('アンティーク（お客様記入欄）'!O48=0,"",'アンティーク（お客様記入欄）'!O48)</f>
        <v/>
      </c>
      <c r="W27" s="28" t="str">
        <f>IF('アンティーク（お客様記入欄）'!P48=0,"",'アンティーク（お客様記入欄）'!P48)</f>
        <v/>
      </c>
    </row>
    <row r="28" spans="4:23" x14ac:dyDescent="0.7">
      <c r="D28" t="str">
        <f>IF($J28="","",'アンティーク（お客様記入欄）'!$F$11)</f>
        <v/>
      </c>
      <c r="E28" t="str">
        <f>IF($J28="","",'アンティーク（お客様記入欄）'!$F$12)</f>
        <v/>
      </c>
      <c r="F28" t="str">
        <f>IF($J28="","",'アンティーク（お客様記入欄）'!$J$11)</f>
        <v/>
      </c>
      <c r="G28" t="str">
        <f>IF($J28="","",'アンティーク（お客様記入欄）'!$J$12)</f>
        <v/>
      </c>
      <c r="H28" t="str">
        <f>IF($J28="","",'アンティーク（お客様記入欄）'!$J$13)</f>
        <v/>
      </c>
      <c r="I28" s="26" t="str">
        <f>IF('アンティーク（お客様記入欄）'!H49=0,"",'アンティーク（お客様記入欄）'!H49)</f>
        <v/>
      </c>
      <c r="J28" t="str">
        <f>IFERROR(VLOOKUP('アンティーク（お客様記入欄）'!E49,店舗マスタ!$B:$E,4,0),"")</f>
        <v/>
      </c>
      <c r="K28" s="26" t="str">
        <f>IF('アンティーク（お客様記入欄）'!F49=0,"",'アンティーク（お客様記入欄）'!F49)</f>
        <v/>
      </c>
      <c r="L28" s="36" t="str">
        <f>IF('アンティーク（お客様記入欄）'!G49=0,"",'アンティーク（お客様記入欄）'!G49)</f>
        <v/>
      </c>
      <c r="M28" t="str">
        <f>IF($J28="","",'アンティーク（お客様記入欄）'!$A$15)</f>
        <v/>
      </c>
      <c r="N28" t="str">
        <f>IF(J28="","",IF('アンティーク（お客様記入欄）'!$F$18=0,"",'アンティーク（お客様記入欄）'!$F$18))</f>
        <v/>
      </c>
      <c r="O28" t="str">
        <f>IF(J28="","",IF('アンティーク（お客様記入欄）'!$F$19=0,"",'アンティーク（お客様記入欄）'!$F$19))</f>
        <v/>
      </c>
      <c r="P28" s="28" t="str">
        <f>IF('アンティーク（お客様記入欄）'!I49=0,"",'アンティーク（お客様記入欄）'!I49)</f>
        <v/>
      </c>
      <c r="Q28" s="28" t="str">
        <f>IF('アンティーク（お客様記入欄）'!J49=0,"",'アンティーク（お客様記入欄）'!J49)</f>
        <v/>
      </c>
      <c r="R28" s="28" t="str">
        <f>IF('アンティーク（お客様記入欄）'!K49=0,"",'アンティーク（お客様記入欄）'!K49)</f>
        <v/>
      </c>
      <c r="S28" s="28" t="str">
        <f>IF('アンティーク（お客様記入欄）'!L49=0,"",'アンティーク（お客様記入欄）'!L49)</f>
        <v/>
      </c>
      <c r="T28" s="28" t="str">
        <f>IF('アンティーク（お客様記入欄）'!M49=0,"",'アンティーク（お客様記入欄）'!M49)</f>
        <v/>
      </c>
      <c r="U28" s="28" t="str">
        <f>IF('アンティーク（お客様記入欄）'!N49=0,"",'アンティーク（お客様記入欄）'!N49)</f>
        <v/>
      </c>
      <c r="V28" s="28" t="str">
        <f>IF('アンティーク（お客様記入欄）'!O49=0,"",'アンティーク（お客様記入欄）'!O49)</f>
        <v/>
      </c>
      <c r="W28" s="28" t="str">
        <f>IF('アンティーク（お客様記入欄）'!P49=0,"",'アンティーク（お客様記入欄）'!P49)</f>
        <v/>
      </c>
    </row>
    <row r="29" spans="4:23" x14ac:dyDescent="0.7">
      <c r="D29" t="str">
        <f>IF($J29="","",'アンティーク（お客様記入欄）'!$F$11)</f>
        <v/>
      </c>
      <c r="E29" t="str">
        <f>IF($J29="","",'アンティーク（お客様記入欄）'!$F$12)</f>
        <v/>
      </c>
      <c r="F29" t="str">
        <f>IF($J29="","",'アンティーク（お客様記入欄）'!$J$11)</f>
        <v/>
      </c>
      <c r="G29" t="str">
        <f>IF($J29="","",'アンティーク（お客様記入欄）'!$J$12)</f>
        <v/>
      </c>
      <c r="H29" t="str">
        <f>IF($J29="","",'アンティーク（お客様記入欄）'!$J$13)</f>
        <v/>
      </c>
      <c r="I29" s="26" t="str">
        <f>IF('アンティーク（お客様記入欄）'!H50=0,"",'アンティーク（お客様記入欄）'!H50)</f>
        <v/>
      </c>
      <c r="J29" t="str">
        <f>IFERROR(VLOOKUP('アンティーク（お客様記入欄）'!E50,店舗マスタ!$B:$E,4,0),"")</f>
        <v/>
      </c>
      <c r="K29" s="26" t="str">
        <f>IF('アンティーク（お客様記入欄）'!F50=0,"",'アンティーク（お客様記入欄）'!F50)</f>
        <v/>
      </c>
      <c r="L29" s="36" t="str">
        <f>IF('アンティーク（お客様記入欄）'!G50=0,"",'アンティーク（お客様記入欄）'!G50)</f>
        <v/>
      </c>
      <c r="M29" t="str">
        <f>IF($J29="","",'アンティーク（お客様記入欄）'!$A$15)</f>
        <v/>
      </c>
      <c r="N29" t="str">
        <f>IF(J29="","",IF('アンティーク（お客様記入欄）'!$F$18=0,"",'アンティーク（お客様記入欄）'!$F$18))</f>
        <v/>
      </c>
      <c r="O29" t="str">
        <f>IF(J29="","",IF('アンティーク（お客様記入欄）'!$F$19=0,"",'アンティーク（お客様記入欄）'!$F$19))</f>
        <v/>
      </c>
      <c r="P29" s="28" t="str">
        <f>IF('アンティーク（お客様記入欄）'!I50=0,"",'アンティーク（お客様記入欄）'!I50)</f>
        <v/>
      </c>
      <c r="Q29" s="28" t="str">
        <f>IF('アンティーク（お客様記入欄）'!J50=0,"",'アンティーク（お客様記入欄）'!J50)</f>
        <v/>
      </c>
      <c r="R29" s="28" t="str">
        <f>IF('アンティーク（お客様記入欄）'!K50=0,"",'アンティーク（お客様記入欄）'!K50)</f>
        <v/>
      </c>
      <c r="S29" s="28" t="str">
        <f>IF('アンティーク（お客様記入欄）'!L50=0,"",'アンティーク（お客様記入欄）'!L50)</f>
        <v/>
      </c>
      <c r="T29" s="28" t="str">
        <f>IF('アンティーク（お客様記入欄）'!M50=0,"",'アンティーク（お客様記入欄）'!M50)</f>
        <v/>
      </c>
      <c r="U29" s="28" t="str">
        <f>IF('アンティーク（お客様記入欄）'!N50=0,"",'アンティーク（お客様記入欄）'!N50)</f>
        <v/>
      </c>
      <c r="V29" s="28" t="str">
        <f>IF('アンティーク（お客様記入欄）'!O50=0,"",'アンティーク（お客様記入欄）'!O50)</f>
        <v/>
      </c>
      <c r="W29" s="28" t="str">
        <f>IF('アンティーク（お客様記入欄）'!P50=0,"",'アンティーク（お客様記入欄）'!P50)</f>
        <v/>
      </c>
    </row>
    <row r="30" spans="4:23" x14ac:dyDescent="0.7">
      <c r="D30" t="str">
        <f>IF($J30="","",'アンティーク（お客様記入欄）'!$F$11)</f>
        <v/>
      </c>
      <c r="E30" t="str">
        <f>IF($J30="","",'アンティーク（お客様記入欄）'!$F$12)</f>
        <v/>
      </c>
      <c r="F30" t="str">
        <f>IF($J30="","",'アンティーク（お客様記入欄）'!$J$11)</f>
        <v/>
      </c>
      <c r="G30" t="str">
        <f>IF($J30="","",'アンティーク（お客様記入欄）'!$J$12)</f>
        <v/>
      </c>
      <c r="H30" t="str">
        <f>IF($J30="","",'アンティーク（お客様記入欄）'!$J$13)</f>
        <v/>
      </c>
      <c r="I30" s="26" t="str">
        <f>IF('アンティーク（お客様記入欄）'!H51=0,"",'アンティーク（お客様記入欄）'!H51)</f>
        <v/>
      </c>
      <c r="J30" t="str">
        <f>IFERROR(VLOOKUP('アンティーク（お客様記入欄）'!E51,店舗マスタ!$B:$E,4,0),"")</f>
        <v/>
      </c>
      <c r="K30" s="26" t="str">
        <f>IF('アンティーク（お客様記入欄）'!F51=0,"",'アンティーク（お客様記入欄）'!F51)</f>
        <v/>
      </c>
      <c r="L30" s="36" t="str">
        <f>IF('アンティーク（お客様記入欄）'!G51=0,"",'アンティーク（お客様記入欄）'!G51)</f>
        <v/>
      </c>
      <c r="M30" t="str">
        <f>IF($J30="","",'アンティーク（お客様記入欄）'!$A$15)</f>
        <v/>
      </c>
      <c r="N30" t="str">
        <f>IF(J30="","",IF('アンティーク（お客様記入欄）'!$F$18=0,"",'アンティーク（お客様記入欄）'!$F$18))</f>
        <v/>
      </c>
      <c r="O30" t="str">
        <f>IF(J30="","",IF('アンティーク（お客様記入欄）'!$F$19=0,"",'アンティーク（お客様記入欄）'!$F$19))</f>
        <v/>
      </c>
      <c r="P30" s="28" t="str">
        <f>IF('アンティーク（お客様記入欄）'!I51=0,"",'アンティーク（お客様記入欄）'!I51)</f>
        <v/>
      </c>
      <c r="Q30" s="28" t="str">
        <f>IF('アンティーク（お客様記入欄）'!J51=0,"",'アンティーク（お客様記入欄）'!J51)</f>
        <v/>
      </c>
      <c r="R30" s="28" t="str">
        <f>IF('アンティーク（お客様記入欄）'!K51=0,"",'アンティーク（お客様記入欄）'!K51)</f>
        <v/>
      </c>
      <c r="S30" s="28" t="str">
        <f>IF('アンティーク（お客様記入欄）'!L51=0,"",'アンティーク（お客様記入欄）'!L51)</f>
        <v/>
      </c>
      <c r="T30" s="28" t="str">
        <f>IF('アンティーク（お客様記入欄）'!M51=0,"",'アンティーク（お客様記入欄）'!M51)</f>
        <v/>
      </c>
      <c r="U30" s="28" t="str">
        <f>IF('アンティーク（お客様記入欄）'!N51=0,"",'アンティーク（お客様記入欄）'!N51)</f>
        <v/>
      </c>
      <c r="V30" s="28" t="str">
        <f>IF('アンティーク（お客様記入欄）'!O51=0,"",'アンティーク（お客様記入欄）'!O51)</f>
        <v/>
      </c>
      <c r="W30" s="28" t="str">
        <f>IF('アンティーク（お客様記入欄）'!P51=0,"",'アンティーク（お客様記入欄）'!P51)</f>
        <v/>
      </c>
    </row>
    <row r="31" spans="4:23" x14ac:dyDescent="0.7">
      <c r="D31" t="str">
        <f>IF($J31="","",'アンティーク（お客様記入欄）'!$F$11)</f>
        <v/>
      </c>
      <c r="E31" t="str">
        <f>IF($J31="","",'アンティーク（お客様記入欄）'!$F$12)</f>
        <v/>
      </c>
      <c r="F31" t="str">
        <f>IF($J31="","",'アンティーク（お客様記入欄）'!$J$11)</f>
        <v/>
      </c>
      <c r="G31" t="str">
        <f>IF($J31="","",'アンティーク（お客様記入欄）'!$J$12)</f>
        <v/>
      </c>
      <c r="H31" t="str">
        <f>IF($J31="","",'アンティーク（お客様記入欄）'!$J$13)</f>
        <v/>
      </c>
      <c r="I31" s="26" t="str">
        <f>IF('アンティーク（お客様記入欄）'!H52=0,"",'アンティーク（お客様記入欄）'!H52)</f>
        <v/>
      </c>
      <c r="J31" t="str">
        <f>IFERROR(VLOOKUP('アンティーク（お客様記入欄）'!E52,店舗マスタ!$B:$E,4,0),"")</f>
        <v/>
      </c>
      <c r="K31" s="26" t="str">
        <f>IF('アンティーク（お客様記入欄）'!F52=0,"",'アンティーク（お客様記入欄）'!F52)</f>
        <v/>
      </c>
      <c r="L31" s="36" t="str">
        <f>IF('アンティーク（お客様記入欄）'!G52=0,"",'アンティーク（お客様記入欄）'!G52)</f>
        <v/>
      </c>
      <c r="M31" t="str">
        <f>IF($J31="","",'アンティーク（お客様記入欄）'!$A$15)</f>
        <v/>
      </c>
      <c r="N31" t="str">
        <f>IF(J31="","",IF('アンティーク（お客様記入欄）'!$F$18=0,"",'アンティーク（お客様記入欄）'!$F$18))</f>
        <v/>
      </c>
      <c r="O31" t="str">
        <f>IF(J31="","",IF('アンティーク（お客様記入欄）'!$F$19=0,"",'アンティーク（お客様記入欄）'!$F$19))</f>
        <v/>
      </c>
      <c r="P31" s="28" t="str">
        <f>IF('アンティーク（お客様記入欄）'!I52=0,"",'アンティーク（お客様記入欄）'!I52)</f>
        <v/>
      </c>
      <c r="Q31" s="28" t="str">
        <f>IF('アンティーク（お客様記入欄）'!J52=0,"",'アンティーク（お客様記入欄）'!J52)</f>
        <v/>
      </c>
      <c r="R31" s="28" t="str">
        <f>IF('アンティーク（お客様記入欄）'!K52=0,"",'アンティーク（お客様記入欄）'!K52)</f>
        <v/>
      </c>
      <c r="S31" s="28" t="str">
        <f>IF('アンティーク（お客様記入欄）'!L52=0,"",'アンティーク（お客様記入欄）'!L52)</f>
        <v/>
      </c>
      <c r="T31" s="28" t="str">
        <f>IF('アンティーク（お客様記入欄）'!M52=0,"",'アンティーク（お客様記入欄）'!M52)</f>
        <v/>
      </c>
      <c r="U31" s="28" t="str">
        <f>IF('アンティーク（お客様記入欄）'!N52=0,"",'アンティーク（お客様記入欄）'!N52)</f>
        <v/>
      </c>
      <c r="V31" s="28" t="str">
        <f>IF('アンティーク（お客様記入欄）'!O52=0,"",'アンティーク（お客様記入欄）'!O52)</f>
        <v/>
      </c>
      <c r="W31" s="28" t="str">
        <f>IF('アンティーク（お客様記入欄）'!P52=0,"",'アンティーク（お客様記入欄）'!P52)</f>
        <v/>
      </c>
    </row>
    <row r="32" spans="4:23" x14ac:dyDescent="0.7">
      <c r="D32" t="str">
        <f>IF($J32="","",'アンティーク（お客様記入欄）'!$F$11)</f>
        <v/>
      </c>
      <c r="E32" t="str">
        <f>IF($J32="","",'アンティーク（お客様記入欄）'!$F$12)</f>
        <v/>
      </c>
      <c r="F32" t="str">
        <f>IF($J32="","",'アンティーク（お客様記入欄）'!$J$11)</f>
        <v/>
      </c>
      <c r="G32" t="str">
        <f>IF($J32="","",'アンティーク（お客様記入欄）'!$J$12)</f>
        <v/>
      </c>
      <c r="H32" t="str">
        <f>IF($J32="","",'アンティーク（お客様記入欄）'!$J$13)</f>
        <v/>
      </c>
      <c r="I32" s="26" t="str">
        <f>IF('アンティーク（お客様記入欄）'!H53=0,"",'アンティーク（お客様記入欄）'!H53)</f>
        <v/>
      </c>
      <c r="J32" t="str">
        <f>IFERROR(VLOOKUP('アンティーク（お客様記入欄）'!E53,店舗マスタ!$B:$E,4,0),"")</f>
        <v/>
      </c>
      <c r="K32" s="26" t="str">
        <f>IF('アンティーク（お客様記入欄）'!F53=0,"",'アンティーク（お客様記入欄）'!F53)</f>
        <v/>
      </c>
      <c r="L32" s="36" t="str">
        <f>IF('アンティーク（お客様記入欄）'!G53=0,"",'アンティーク（お客様記入欄）'!G53)</f>
        <v/>
      </c>
      <c r="M32" t="str">
        <f>IF($J32="","",'アンティーク（お客様記入欄）'!$A$15)</f>
        <v/>
      </c>
      <c r="N32" t="str">
        <f>IF(J32="","",IF('アンティーク（お客様記入欄）'!$F$18=0,"",'アンティーク（お客様記入欄）'!$F$18))</f>
        <v/>
      </c>
      <c r="O32" t="str">
        <f>IF(J32="","",IF('アンティーク（お客様記入欄）'!$F$19=0,"",'アンティーク（お客様記入欄）'!$F$19))</f>
        <v/>
      </c>
      <c r="P32" s="28" t="str">
        <f>IF('アンティーク（お客様記入欄）'!I53=0,"",'アンティーク（お客様記入欄）'!I53)</f>
        <v/>
      </c>
      <c r="Q32" s="28" t="str">
        <f>IF('アンティーク（お客様記入欄）'!J53=0,"",'アンティーク（お客様記入欄）'!J53)</f>
        <v/>
      </c>
      <c r="R32" s="28" t="str">
        <f>IF('アンティーク（お客様記入欄）'!K53=0,"",'アンティーク（お客様記入欄）'!K53)</f>
        <v/>
      </c>
      <c r="S32" s="28" t="str">
        <f>IF('アンティーク（お客様記入欄）'!L53=0,"",'アンティーク（お客様記入欄）'!L53)</f>
        <v/>
      </c>
      <c r="T32" s="28" t="str">
        <f>IF('アンティーク（お客様記入欄）'!M53=0,"",'アンティーク（お客様記入欄）'!M53)</f>
        <v/>
      </c>
      <c r="U32" s="28" t="str">
        <f>IF('アンティーク（お客様記入欄）'!N53=0,"",'アンティーク（お客様記入欄）'!N53)</f>
        <v/>
      </c>
      <c r="V32" s="28" t="str">
        <f>IF('アンティーク（お客様記入欄）'!O53=0,"",'アンティーク（お客様記入欄）'!O53)</f>
        <v/>
      </c>
      <c r="W32" s="28" t="str">
        <f>IF('アンティーク（お客様記入欄）'!P53=0,"",'アンティーク（お客様記入欄）'!P53)</f>
        <v/>
      </c>
    </row>
    <row r="33" spans="4:23" x14ac:dyDescent="0.7">
      <c r="D33" t="str">
        <f>IF($J33="","",'アンティーク（お客様記入欄）'!$F$11)</f>
        <v/>
      </c>
      <c r="E33" t="str">
        <f>IF($J33="","",'アンティーク（お客様記入欄）'!$F$12)</f>
        <v/>
      </c>
      <c r="F33" t="str">
        <f>IF($J33="","",'アンティーク（お客様記入欄）'!$J$11)</f>
        <v/>
      </c>
      <c r="G33" t="str">
        <f>IF($J33="","",'アンティーク（お客様記入欄）'!$J$12)</f>
        <v/>
      </c>
      <c r="H33" t="str">
        <f>IF($J33="","",'アンティーク（お客様記入欄）'!$J$13)</f>
        <v/>
      </c>
      <c r="I33" s="26" t="str">
        <f>IF('アンティーク（お客様記入欄）'!H54=0,"",'アンティーク（お客様記入欄）'!H54)</f>
        <v/>
      </c>
      <c r="J33" t="str">
        <f>IFERROR(VLOOKUP('アンティーク（お客様記入欄）'!E54,店舗マスタ!$B:$E,4,0),"")</f>
        <v/>
      </c>
      <c r="K33" s="26" t="str">
        <f>IF('アンティーク（お客様記入欄）'!F54=0,"",'アンティーク（お客様記入欄）'!F54)</f>
        <v/>
      </c>
      <c r="L33" s="36" t="str">
        <f>IF('アンティーク（お客様記入欄）'!G54=0,"",'アンティーク（お客様記入欄）'!G54)</f>
        <v/>
      </c>
      <c r="M33" t="str">
        <f>IF($J33="","",'アンティーク（お客様記入欄）'!$A$15)</f>
        <v/>
      </c>
      <c r="N33" t="str">
        <f>IF(J33="","",IF('アンティーク（お客様記入欄）'!$F$18=0,"",'アンティーク（お客様記入欄）'!$F$18))</f>
        <v/>
      </c>
      <c r="O33" t="str">
        <f>IF(J33="","",IF('アンティーク（お客様記入欄）'!$F$19=0,"",'アンティーク（お客様記入欄）'!$F$19))</f>
        <v/>
      </c>
      <c r="P33" s="28" t="str">
        <f>IF('アンティーク（お客様記入欄）'!I54=0,"",'アンティーク（お客様記入欄）'!I54)</f>
        <v/>
      </c>
      <c r="Q33" s="28" t="str">
        <f>IF('アンティーク（お客様記入欄）'!J54=0,"",'アンティーク（お客様記入欄）'!J54)</f>
        <v/>
      </c>
      <c r="R33" s="28" t="str">
        <f>IF('アンティーク（お客様記入欄）'!K54=0,"",'アンティーク（お客様記入欄）'!K54)</f>
        <v/>
      </c>
      <c r="S33" s="28" t="str">
        <f>IF('アンティーク（お客様記入欄）'!L54=0,"",'アンティーク（お客様記入欄）'!L54)</f>
        <v/>
      </c>
      <c r="T33" s="28" t="str">
        <f>IF('アンティーク（お客様記入欄）'!M54=0,"",'アンティーク（お客様記入欄）'!M54)</f>
        <v/>
      </c>
      <c r="U33" s="28" t="str">
        <f>IF('アンティーク（お客様記入欄）'!N54=0,"",'アンティーク（お客様記入欄）'!N54)</f>
        <v/>
      </c>
      <c r="V33" s="28" t="str">
        <f>IF('アンティーク（お客様記入欄）'!O54=0,"",'アンティーク（お客様記入欄）'!O54)</f>
        <v/>
      </c>
      <c r="W33" s="28" t="str">
        <f>IF('アンティーク（お客様記入欄）'!P54=0,"",'アンティーク（お客様記入欄）'!P54)</f>
        <v/>
      </c>
    </row>
    <row r="34" spans="4:23" x14ac:dyDescent="0.7">
      <c r="D34" t="str">
        <f>IF($J34="","",'アンティーク（お客様記入欄）'!$F$11)</f>
        <v/>
      </c>
      <c r="E34" t="str">
        <f>IF($J34="","",'アンティーク（お客様記入欄）'!$F$12)</f>
        <v/>
      </c>
      <c r="F34" t="str">
        <f>IF($J34="","",'アンティーク（お客様記入欄）'!$J$11)</f>
        <v/>
      </c>
      <c r="G34" t="str">
        <f>IF($J34="","",'アンティーク（お客様記入欄）'!$J$12)</f>
        <v/>
      </c>
      <c r="H34" t="str">
        <f>IF($J34="","",'アンティーク（お客様記入欄）'!$J$13)</f>
        <v/>
      </c>
      <c r="I34" s="26" t="str">
        <f>IF('アンティーク（お客様記入欄）'!H55=0,"",'アンティーク（お客様記入欄）'!H55)</f>
        <v/>
      </c>
      <c r="J34" t="str">
        <f>IFERROR(VLOOKUP('アンティーク（お客様記入欄）'!E55,店舗マスタ!$B:$E,4,0),"")</f>
        <v/>
      </c>
      <c r="K34" s="26" t="str">
        <f>IF('アンティーク（お客様記入欄）'!F55=0,"",'アンティーク（お客様記入欄）'!F55)</f>
        <v/>
      </c>
      <c r="L34" s="36" t="str">
        <f>IF('アンティーク（お客様記入欄）'!G55=0,"",'アンティーク（お客様記入欄）'!G55)</f>
        <v/>
      </c>
      <c r="M34" t="str">
        <f>IF($J34="","",'アンティーク（お客様記入欄）'!$A$15)</f>
        <v/>
      </c>
      <c r="N34" t="str">
        <f>IF(J34="","",IF('アンティーク（お客様記入欄）'!$F$18=0,"",'アンティーク（お客様記入欄）'!$F$18))</f>
        <v/>
      </c>
      <c r="O34" t="str">
        <f>IF(J34="","",IF('アンティーク（お客様記入欄）'!$F$19=0,"",'アンティーク（お客様記入欄）'!$F$19))</f>
        <v/>
      </c>
      <c r="P34" s="28" t="str">
        <f>IF('アンティーク（お客様記入欄）'!I55=0,"",'アンティーク（お客様記入欄）'!I55)</f>
        <v/>
      </c>
      <c r="Q34" s="28" t="str">
        <f>IF('アンティーク（お客様記入欄）'!J55=0,"",'アンティーク（お客様記入欄）'!J55)</f>
        <v/>
      </c>
      <c r="R34" s="28" t="str">
        <f>IF('アンティーク（お客様記入欄）'!K55=0,"",'アンティーク（お客様記入欄）'!K55)</f>
        <v/>
      </c>
      <c r="S34" s="28" t="str">
        <f>IF('アンティーク（お客様記入欄）'!L55=0,"",'アンティーク（お客様記入欄）'!L55)</f>
        <v/>
      </c>
      <c r="T34" s="28" t="str">
        <f>IF('アンティーク（お客様記入欄）'!M55=0,"",'アンティーク（お客様記入欄）'!M55)</f>
        <v/>
      </c>
      <c r="U34" s="28" t="str">
        <f>IF('アンティーク（お客様記入欄）'!N55=0,"",'アンティーク（お客様記入欄）'!N55)</f>
        <v/>
      </c>
      <c r="V34" s="28" t="str">
        <f>IF('アンティーク（お客様記入欄）'!O55=0,"",'アンティーク（お客様記入欄）'!O55)</f>
        <v/>
      </c>
      <c r="W34" s="28" t="str">
        <f>IF('アンティーク（お客様記入欄）'!P55=0,"",'アンティーク（お客様記入欄）'!P55)</f>
        <v/>
      </c>
    </row>
    <row r="35" spans="4:23" x14ac:dyDescent="0.7">
      <c r="D35" t="str">
        <f>IF($J35="","",'アンティーク（お客様記入欄）'!$F$11)</f>
        <v/>
      </c>
      <c r="E35" t="str">
        <f>IF($J35="","",'アンティーク（お客様記入欄）'!$F$12)</f>
        <v/>
      </c>
      <c r="F35" t="str">
        <f>IF($J35="","",'アンティーク（お客様記入欄）'!$J$11)</f>
        <v/>
      </c>
      <c r="G35" t="str">
        <f>IF($J35="","",'アンティーク（お客様記入欄）'!$J$12)</f>
        <v/>
      </c>
      <c r="H35" t="str">
        <f>IF($J35="","",'アンティーク（お客様記入欄）'!$J$13)</f>
        <v/>
      </c>
      <c r="I35" s="26" t="str">
        <f>IF('アンティーク（お客様記入欄）'!H56=0,"",'アンティーク（お客様記入欄）'!H56)</f>
        <v/>
      </c>
      <c r="J35" t="str">
        <f>IFERROR(VLOOKUP('アンティーク（お客様記入欄）'!E56,店舗マスタ!$B:$E,4,0),"")</f>
        <v/>
      </c>
      <c r="K35" s="26" t="str">
        <f>IF('アンティーク（お客様記入欄）'!F56=0,"",'アンティーク（お客様記入欄）'!F56)</f>
        <v/>
      </c>
      <c r="L35" s="36" t="str">
        <f>IF('アンティーク（お客様記入欄）'!G56=0,"",'アンティーク（お客様記入欄）'!G56)</f>
        <v/>
      </c>
      <c r="M35" t="str">
        <f>IF($J35="","",'アンティーク（お客様記入欄）'!$A$15)</f>
        <v/>
      </c>
      <c r="N35" t="str">
        <f>IF(J35="","",IF('アンティーク（お客様記入欄）'!$F$18=0,"",'アンティーク（お客様記入欄）'!$F$18))</f>
        <v/>
      </c>
      <c r="O35" t="str">
        <f>IF(J35="","",IF('アンティーク（お客様記入欄）'!$F$19=0,"",'アンティーク（お客様記入欄）'!$F$19))</f>
        <v/>
      </c>
      <c r="P35" s="28" t="str">
        <f>IF('アンティーク（お客様記入欄）'!I56=0,"",'アンティーク（お客様記入欄）'!I56)</f>
        <v/>
      </c>
      <c r="Q35" s="28" t="str">
        <f>IF('アンティーク（お客様記入欄）'!J56=0,"",'アンティーク（お客様記入欄）'!J56)</f>
        <v/>
      </c>
      <c r="R35" s="28" t="str">
        <f>IF('アンティーク（お客様記入欄）'!K56=0,"",'アンティーク（お客様記入欄）'!K56)</f>
        <v/>
      </c>
      <c r="S35" s="28" t="str">
        <f>IF('アンティーク（お客様記入欄）'!L56=0,"",'アンティーク（お客様記入欄）'!L56)</f>
        <v/>
      </c>
      <c r="T35" s="28" t="str">
        <f>IF('アンティーク（お客様記入欄）'!M56=0,"",'アンティーク（お客様記入欄）'!M56)</f>
        <v/>
      </c>
      <c r="U35" s="28" t="str">
        <f>IF('アンティーク（お客様記入欄）'!N56=0,"",'アンティーク（お客様記入欄）'!N56)</f>
        <v/>
      </c>
      <c r="V35" s="28" t="str">
        <f>IF('アンティーク（お客様記入欄）'!O56=0,"",'アンティーク（お客様記入欄）'!O56)</f>
        <v/>
      </c>
      <c r="W35" s="28" t="str">
        <f>IF('アンティーク（お客様記入欄）'!P56=0,"",'アンティーク（お客様記入欄）'!P56)</f>
        <v/>
      </c>
    </row>
    <row r="36" spans="4:23" x14ac:dyDescent="0.7">
      <c r="D36" t="str">
        <f>IF($J36="","",'アンティーク（お客様記入欄）'!$F$11)</f>
        <v/>
      </c>
      <c r="E36" t="str">
        <f>IF($J36="","",'アンティーク（お客様記入欄）'!$F$12)</f>
        <v/>
      </c>
      <c r="F36" t="str">
        <f>IF($J36="","",'アンティーク（お客様記入欄）'!$J$11)</f>
        <v/>
      </c>
      <c r="G36" t="str">
        <f>IF($J36="","",'アンティーク（お客様記入欄）'!$J$12)</f>
        <v/>
      </c>
      <c r="H36" t="str">
        <f>IF($J36="","",'アンティーク（お客様記入欄）'!$J$13)</f>
        <v/>
      </c>
      <c r="I36" s="26" t="str">
        <f>IF('アンティーク（お客様記入欄）'!H57=0,"",'アンティーク（お客様記入欄）'!H57)</f>
        <v/>
      </c>
      <c r="J36" t="str">
        <f>IFERROR(VLOOKUP('アンティーク（お客様記入欄）'!E57,店舗マスタ!$B:$E,4,0),"")</f>
        <v/>
      </c>
      <c r="K36" s="26" t="str">
        <f>IF('アンティーク（お客様記入欄）'!F57=0,"",'アンティーク（お客様記入欄）'!F57)</f>
        <v/>
      </c>
      <c r="L36" s="36" t="str">
        <f>IF('アンティーク（お客様記入欄）'!G57=0,"",'アンティーク（お客様記入欄）'!G57)</f>
        <v/>
      </c>
      <c r="M36" t="str">
        <f>IF($J36="","",'アンティーク（お客様記入欄）'!$A$15)</f>
        <v/>
      </c>
      <c r="N36" t="str">
        <f>IF(J36="","",IF('アンティーク（お客様記入欄）'!$F$18=0,"",'アンティーク（お客様記入欄）'!$F$18))</f>
        <v/>
      </c>
      <c r="O36" t="str">
        <f>IF(J36="","",IF('アンティーク（お客様記入欄）'!$F$19=0,"",'アンティーク（お客様記入欄）'!$F$19))</f>
        <v/>
      </c>
      <c r="P36" s="28" t="str">
        <f>IF('アンティーク（お客様記入欄）'!I57=0,"",'アンティーク（お客様記入欄）'!I57)</f>
        <v/>
      </c>
      <c r="Q36" s="28" t="str">
        <f>IF('アンティーク（お客様記入欄）'!J57=0,"",'アンティーク（お客様記入欄）'!J57)</f>
        <v/>
      </c>
      <c r="R36" s="28" t="str">
        <f>IF('アンティーク（お客様記入欄）'!K57=0,"",'アンティーク（お客様記入欄）'!K57)</f>
        <v/>
      </c>
      <c r="S36" s="28" t="str">
        <f>IF('アンティーク（お客様記入欄）'!L57=0,"",'アンティーク（お客様記入欄）'!L57)</f>
        <v/>
      </c>
      <c r="T36" s="28" t="str">
        <f>IF('アンティーク（お客様記入欄）'!M57=0,"",'アンティーク（お客様記入欄）'!M57)</f>
        <v/>
      </c>
      <c r="U36" s="28" t="str">
        <f>IF('アンティーク（お客様記入欄）'!N57=0,"",'アンティーク（お客様記入欄）'!N57)</f>
        <v/>
      </c>
      <c r="V36" s="28" t="str">
        <f>IF('アンティーク（お客様記入欄）'!O57=0,"",'アンティーク（お客様記入欄）'!O57)</f>
        <v/>
      </c>
      <c r="W36" s="28" t="str">
        <f>IF('アンティーク（お客様記入欄）'!P57=0,"",'アンティーク（お客様記入欄）'!P57)</f>
        <v/>
      </c>
    </row>
    <row r="37" spans="4:23" x14ac:dyDescent="0.7">
      <c r="D37" t="str">
        <f>IF($J37="","",'アンティーク（お客様記入欄）'!$F$11)</f>
        <v/>
      </c>
      <c r="E37" t="str">
        <f>IF($J37="","",'アンティーク（お客様記入欄）'!$F$12)</f>
        <v/>
      </c>
      <c r="F37" t="str">
        <f>IF($J37="","",'アンティーク（お客様記入欄）'!$J$11)</f>
        <v/>
      </c>
      <c r="G37" t="str">
        <f>IF($J37="","",'アンティーク（お客様記入欄）'!$J$12)</f>
        <v/>
      </c>
      <c r="H37" t="str">
        <f>IF($J37="","",'アンティーク（お客様記入欄）'!$J$13)</f>
        <v/>
      </c>
      <c r="I37" s="26" t="str">
        <f>IF('アンティーク（お客様記入欄）'!H58=0,"",'アンティーク（お客様記入欄）'!H58)</f>
        <v/>
      </c>
      <c r="J37" t="str">
        <f>IFERROR(VLOOKUP('アンティーク（お客様記入欄）'!E58,店舗マスタ!$B:$E,4,0),"")</f>
        <v/>
      </c>
      <c r="K37" s="26" t="str">
        <f>IF('アンティーク（お客様記入欄）'!F58=0,"",'アンティーク（お客様記入欄）'!F58)</f>
        <v/>
      </c>
      <c r="L37" s="36" t="str">
        <f>IF('アンティーク（お客様記入欄）'!G58=0,"",'アンティーク（お客様記入欄）'!G58)</f>
        <v/>
      </c>
      <c r="M37" t="str">
        <f>IF($J37="","",'アンティーク（お客様記入欄）'!$A$15)</f>
        <v/>
      </c>
      <c r="N37" t="str">
        <f>IF(J37="","",IF('アンティーク（お客様記入欄）'!$F$18=0,"",'アンティーク（お客様記入欄）'!$F$18))</f>
        <v/>
      </c>
      <c r="O37" t="str">
        <f>IF(J37="","",IF('アンティーク（お客様記入欄）'!$F$19=0,"",'アンティーク（お客様記入欄）'!$F$19))</f>
        <v/>
      </c>
      <c r="P37" s="28" t="str">
        <f>IF('アンティーク（お客様記入欄）'!I58=0,"",'アンティーク（お客様記入欄）'!I58)</f>
        <v/>
      </c>
      <c r="Q37" s="28" t="str">
        <f>IF('アンティーク（お客様記入欄）'!J58=0,"",'アンティーク（お客様記入欄）'!J58)</f>
        <v/>
      </c>
      <c r="R37" s="28" t="str">
        <f>IF('アンティーク（お客様記入欄）'!K58=0,"",'アンティーク（お客様記入欄）'!K58)</f>
        <v/>
      </c>
      <c r="S37" s="28" t="str">
        <f>IF('アンティーク（お客様記入欄）'!L58=0,"",'アンティーク（お客様記入欄）'!L58)</f>
        <v/>
      </c>
      <c r="T37" s="28" t="str">
        <f>IF('アンティーク（お客様記入欄）'!M58=0,"",'アンティーク（お客様記入欄）'!M58)</f>
        <v/>
      </c>
      <c r="U37" s="28" t="str">
        <f>IF('アンティーク（お客様記入欄）'!N58=0,"",'アンティーク（お客様記入欄）'!N58)</f>
        <v/>
      </c>
      <c r="V37" s="28" t="str">
        <f>IF('アンティーク（お客様記入欄）'!O58=0,"",'アンティーク（お客様記入欄）'!O58)</f>
        <v/>
      </c>
      <c r="W37" s="28" t="str">
        <f>IF('アンティーク（お客様記入欄）'!P58=0,"",'アンティーク（お客様記入欄）'!P58)</f>
        <v/>
      </c>
    </row>
    <row r="38" spans="4:23" x14ac:dyDescent="0.7">
      <c r="D38" t="str">
        <f>IF($J38="","",'アンティーク（お客様記入欄）'!$F$11)</f>
        <v/>
      </c>
      <c r="E38" t="str">
        <f>IF($J38="","",'アンティーク（お客様記入欄）'!$F$12)</f>
        <v/>
      </c>
      <c r="F38" t="str">
        <f>IF($J38="","",'アンティーク（お客様記入欄）'!$J$11)</f>
        <v/>
      </c>
      <c r="G38" t="str">
        <f>IF($J38="","",'アンティーク（お客様記入欄）'!$J$12)</f>
        <v/>
      </c>
      <c r="H38" t="str">
        <f>IF($J38="","",'アンティーク（お客様記入欄）'!$J$13)</f>
        <v/>
      </c>
      <c r="I38" s="26" t="str">
        <f>IF('アンティーク（お客様記入欄）'!H59=0,"",'アンティーク（お客様記入欄）'!H59)</f>
        <v/>
      </c>
      <c r="J38" t="str">
        <f>IFERROR(VLOOKUP('アンティーク（お客様記入欄）'!E59,店舗マスタ!$B:$E,4,0),"")</f>
        <v/>
      </c>
      <c r="K38" s="26" t="str">
        <f>IF('アンティーク（お客様記入欄）'!F59=0,"",'アンティーク（お客様記入欄）'!F59)</f>
        <v/>
      </c>
      <c r="L38" s="36" t="str">
        <f>IF('アンティーク（お客様記入欄）'!G59=0,"",'アンティーク（お客様記入欄）'!G59)</f>
        <v/>
      </c>
      <c r="M38" t="str">
        <f>IF($J38="","",'アンティーク（お客様記入欄）'!$A$15)</f>
        <v/>
      </c>
      <c r="N38" t="str">
        <f>IF(J38="","",IF('アンティーク（お客様記入欄）'!$F$18=0,"",'アンティーク（お客様記入欄）'!$F$18))</f>
        <v/>
      </c>
      <c r="O38" t="str">
        <f>IF(J38="","",IF('アンティーク（お客様記入欄）'!$F$19=0,"",'アンティーク（お客様記入欄）'!$F$19))</f>
        <v/>
      </c>
      <c r="P38" s="28" t="str">
        <f>IF('アンティーク（お客様記入欄）'!I59=0,"",'アンティーク（お客様記入欄）'!I59)</f>
        <v/>
      </c>
      <c r="Q38" s="28" t="str">
        <f>IF('アンティーク（お客様記入欄）'!J59=0,"",'アンティーク（お客様記入欄）'!J59)</f>
        <v/>
      </c>
      <c r="R38" s="28" t="str">
        <f>IF('アンティーク（お客様記入欄）'!K59=0,"",'アンティーク（お客様記入欄）'!K59)</f>
        <v/>
      </c>
      <c r="S38" s="28" t="str">
        <f>IF('アンティーク（お客様記入欄）'!L59=0,"",'アンティーク（お客様記入欄）'!L59)</f>
        <v/>
      </c>
      <c r="T38" s="28" t="str">
        <f>IF('アンティーク（お客様記入欄）'!M59=0,"",'アンティーク（お客様記入欄）'!M59)</f>
        <v/>
      </c>
      <c r="U38" s="28" t="str">
        <f>IF('アンティーク（お客様記入欄）'!N59=0,"",'アンティーク（お客様記入欄）'!N59)</f>
        <v/>
      </c>
      <c r="V38" s="28" t="str">
        <f>IF('アンティーク（お客様記入欄）'!O59=0,"",'アンティーク（お客様記入欄）'!O59)</f>
        <v/>
      </c>
      <c r="W38" s="28" t="str">
        <f>IF('アンティーク（お客様記入欄）'!P59=0,"",'アンティーク（お客様記入欄）'!P59)</f>
        <v/>
      </c>
    </row>
    <row r="39" spans="4:23" x14ac:dyDescent="0.7">
      <c r="D39" t="str">
        <f>IF($J39="","",'アンティーク（お客様記入欄）'!$F$11)</f>
        <v/>
      </c>
      <c r="E39" t="str">
        <f>IF($J39="","",'アンティーク（お客様記入欄）'!$F$12)</f>
        <v/>
      </c>
      <c r="F39" t="str">
        <f>IF($J39="","",'アンティーク（お客様記入欄）'!$J$11)</f>
        <v/>
      </c>
      <c r="G39" t="str">
        <f>IF($J39="","",'アンティーク（お客様記入欄）'!$J$12)</f>
        <v/>
      </c>
      <c r="H39" t="str">
        <f>IF($J39="","",'アンティーク（お客様記入欄）'!$J$13)</f>
        <v/>
      </c>
      <c r="I39" s="26" t="str">
        <f>IF('アンティーク（お客様記入欄）'!H60=0,"",'アンティーク（お客様記入欄）'!H60)</f>
        <v/>
      </c>
      <c r="J39" t="str">
        <f>IFERROR(VLOOKUP('アンティーク（お客様記入欄）'!E60,店舗マスタ!$B:$E,4,0),"")</f>
        <v/>
      </c>
      <c r="K39" s="26" t="str">
        <f>IF('アンティーク（お客様記入欄）'!F60=0,"",'アンティーク（お客様記入欄）'!F60)</f>
        <v/>
      </c>
      <c r="L39" s="36" t="str">
        <f>IF('アンティーク（お客様記入欄）'!G60=0,"",'アンティーク（お客様記入欄）'!G60)</f>
        <v/>
      </c>
      <c r="M39" t="str">
        <f>IF($J39="","",'アンティーク（お客様記入欄）'!$A$15)</f>
        <v/>
      </c>
      <c r="N39" t="str">
        <f>IF(J39="","",IF('アンティーク（お客様記入欄）'!$F$18=0,"",'アンティーク（お客様記入欄）'!$F$18))</f>
        <v/>
      </c>
      <c r="O39" t="str">
        <f>IF(J39="","",IF('アンティーク（お客様記入欄）'!$F$19=0,"",'アンティーク（お客様記入欄）'!$F$19))</f>
        <v/>
      </c>
      <c r="P39" s="28" t="str">
        <f>IF('アンティーク（お客様記入欄）'!I60=0,"",'アンティーク（お客様記入欄）'!I60)</f>
        <v/>
      </c>
      <c r="Q39" s="28" t="str">
        <f>IF('アンティーク（お客様記入欄）'!J60=0,"",'アンティーク（お客様記入欄）'!J60)</f>
        <v/>
      </c>
      <c r="R39" s="28" t="str">
        <f>IF('アンティーク（お客様記入欄）'!K60=0,"",'アンティーク（お客様記入欄）'!K60)</f>
        <v/>
      </c>
      <c r="S39" s="28" t="str">
        <f>IF('アンティーク（お客様記入欄）'!L60=0,"",'アンティーク（お客様記入欄）'!L60)</f>
        <v/>
      </c>
      <c r="T39" s="28" t="str">
        <f>IF('アンティーク（お客様記入欄）'!M60=0,"",'アンティーク（お客様記入欄）'!M60)</f>
        <v/>
      </c>
      <c r="U39" s="28" t="str">
        <f>IF('アンティーク（お客様記入欄）'!N60=0,"",'アンティーク（お客様記入欄）'!N60)</f>
        <v/>
      </c>
      <c r="V39" s="28" t="str">
        <f>IF('アンティーク（お客様記入欄）'!O60=0,"",'アンティーク（お客様記入欄）'!O60)</f>
        <v/>
      </c>
      <c r="W39" s="28" t="str">
        <f>IF('アンティーク（お客様記入欄）'!P60=0,"",'アンティーク（お客様記入欄）'!P60)</f>
        <v/>
      </c>
    </row>
    <row r="40" spans="4:23" x14ac:dyDescent="0.7">
      <c r="D40" t="str">
        <f>IF($J40="","",'アンティーク（お客様記入欄）'!$F$11)</f>
        <v/>
      </c>
      <c r="E40" t="str">
        <f>IF($J40="","",'アンティーク（お客様記入欄）'!$F$12)</f>
        <v/>
      </c>
      <c r="F40" t="str">
        <f>IF($J40="","",'アンティーク（お客様記入欄）'!$J$11)</f>
        <v/>
      </c>
      <c r="G40" t="str">
        <f>IF($J40="","",'アンティーク（お客様記入欄）'!$J$12)</f>
        <v/>
      </c>
      <c r="H40" t="str">
        <f>IF($J40="","",'アンティーク（お客様記入欄）'!$J$13)</f>
        <v/>
      </c>
      <c r="I40" s="26" t="str">
        <f>IF('アンティーク（お客様記入欄）'!H61=0,"",'アンティーク（お客様記入欄）'!H61)</f>
        <v/>
      </c>
      <c r="J40" t="str">
        <f>IFERROR(VLOOKUP('アンティーク（お客様記入欄）'!E61,店舗マスタ!$B:$E,4,0),"")</f>
        <v/>
      </c>
      <c r="K40" s="26" t="str">
        <f>IF('アンティーク（お客様記入欄）'!F61=0,"",'アンティーク（お客様記入欄）'!F61)</f>
        <v/>
      </c>
      <c r="L40" s="36" t="str">
        <f>IF('アンティーク（お客様記入欄）'!G61=0,"",'アンティーク（お客様記入欄）'!G61)</f>
        <v/>
      </c>
      <c r="M40" t="str">
        <f>IF($J40="","",'アンティーク（お客様記入欄）'!$A$15)</f>
        <v/>
      </c>
      <c r="N40" t="str">
        <f>IF(J40="","",IF('アンティーク（お客様記入欄）'!$F$18=0,"",'アンティーク（お客様記入欄）'!$F$18))</f>
        <v/>
      </c>
      <c r="O40" t="str">
        <f>IF(J40="","",IF('アンティーク（お客様記入欄）'!$F$19=0,"",'アンティーク（お客様記入欄）'!$F$19))</f>
        <v/>
      </c>
      <c r="P40" s="28" t="str">
        <f>IF('アンティーク（お客様記入欄）'!I61=0,"",'アンティーク（お客様記入欄）'!I61)</f>
        <v/>
      </c>
      <c r="Q40" s="28" t="str">
        <f>IF('アンティーク（お客様記入欄）'!J61=0,"",'アンティーク（お客様記入欄）'!J61)</f>
        <v/>
      </c>
      <c r="R40" s="28" t="str">
        <f>IF('アンティーク（お客様記入欄）'!K61=0,"",'アンティーク（お客様記入欄）'!K61)</f>
        <v/>
      </c>
      <c r="S40" s="28" t="str">
        <f>IF('アンティーク（お客様記入欄）'!L61=0,"",'アンティーク（お客様記入欄）'!L61)</f>
        <v/>
      </c>
      <c r="T40" s="28" t="str">
        <f>IF('アンティーク（お客様記入欄）'!M61=0,"",'アンティーク（お客様記入欄）'!M61)</f>
        <v/>
      </c>
      <c r="U40" s="28" t="str">
        <f>IF('アンティーク（お客様記入欄）'!N61=0,"",'アンティーク（お客様記入欄）'!N61)</f>
        <v/>
      </c>
      <c r="V40" s="28" t="str">
        <f>IF('アンティーク（お客様記入欄）'!O61=0,"",'アンティーク（お客様記入欄）'!O61)</f>
        <v/>
      </c>
      <c r="W40" s="28" t="str">
        <f>IF('アンティーク（お客様記入欄）'!P61=0,"",'アンティーク（お客様記入欄）'!P61)</f>
        <v/>
      </c>
    </row>
    <row r="41" spans="4:23" x14ac:dyDescent="0.7">
      <c r="D41" t="str">
        <f>IF($J41="","",'アンティーク（お客様記入欄）'!$F$11)</f>
        <v/>
      </c>
      <c r="E41" t="str">
        <f>IF($J41="","",'アンティーク（お客様記入欄）'!$F$12)</f>
        <v/>
      </c>
      <c r="F41" t="str">
        <f>IF($J41="","",'アンティーク（お客様記入欄）'!$J$11)</f>
        <v/>
      </c>
      <c r="G41" t="str">
        <f>IF($J41="","",'アンティーク（お客様記入欄）'!$J$12)</f>
        <v/>
      </c>
      <c r="H41" t="str">
        <f>IF($J41="","",'アンティーク（お客様記入欄）'!$J$13)</f>
        <v/>
      </c>
      <c r="I41" s="26" t="str">
        <f>IF('アンティーク（お客様記入欄）'!H62=0,"",'アンティーク（お客様記入欄）'!H62)</f>
        <v/>
      </c>
      <c r="J41" t="str">
        <f>IFERROR(VLOOKUP('アンティーク（お客様記入欄）'!E62,店舗マスタ!$B:$E,4,0),"")</f>
        <v/>
      </c>
      <c r="K41" s="26" t="str">
        <f>IF('アンティーク（お客様記入欄）'!F62=0,"",'アンティーク（お客様記入欄）'!F62)</f>
        <v/>
      </c>
      <c r="L41" s="36" t="str">
        <f>IF('アンティーク（お客様記入欄）'!G62=0,"",'アンティーク（お客様記入欄）'!G62)</f>
        <v/>
      </c>
      <c r="M41" t="str">
        <f>IF($J41="","",'アンティーク（お客様記入欄）'!$A$15)</f>
        <v/>
      </c>
      <c r="N41" t="str">
        <f>IF(J41="","",IF('アンティーク（お客様記入欄）'!$F$18=0,"",'アンティーク（お客様記入欄）'!$F$18))</f>
        <v/>
      </c>
      <c r="O41" t="str">
        <f>IF(J41="","",IF('アンティーク（お客様記入欄）'!$F$19=0,"",'アンティーク（お客様記入欄）'!$F$19))</f>
        <v/>
      </c>
      <c r="P41" s="28" t="str">
        <f>IF('アンティーク（お客様記入欄）'!I62=0,"",'アンティーク（お客様記入欄）'!I62)</f>
        <v/>
      </c>
      <c r="Q41" s="28" t="str">
        <f>IF('アンティーク（お客様記入欄）'!J62=0,"",'アンティーク（お客様記入欄）'!J62)</f>
        <v/>
      </c>
      <c r="R41" s="28" t="str">
        <f>IF('アンティーク（お客様記入欄）'!K62=0,"",'アンティーク（お客様記入欄）'!K62)</f>
        <v/>
      </c>
      <c r="S41" s="28" t="str">
        <f>IF('アンティーク（お客様記入欄）'!L62=0,"",'アンティーク（お客様記入欄）'!L62)</f>
        <v/>
      </c>
      <c r="T41" s="28" t="str">
        <f>IF('アンティーク（お客様記入欄）'!M62=0,"",'アンティーク（お客様記入欄）'!M62)</f>
        <v/>
      </c>
      <c r="U41" s="28" t="str">
        <f>IF('アンティーク（お客様記入欄）'!N62=0,"",'アンティーク（お客様記入欄）'!N62)</f>
        <v/>
      </c>
      <c r="V41" s="28" t="str">
        <f>IF('アンティーク（お客様記入欄）'!O62=0,"",'アンティーク（お客様記入欄）'!O62)</f>
        <v/>
      </c>
      <c r="W41" s="28" t="str">
        <f>IF('アンティーク（お客様記入欄）'!P62=0,"",'アンティーク（お客様記入欄）'!P62)</f>
        <v/>
      </c>
    </row>
    <row r="42" spans="4:23" x14ac:dyDescent="0.7">
      <c r="D42" t="str">
        <f>IF($J42="","",'アンティーク（お客様記入欄）'!$F$11)</f>
        <v/>
      </c>
      <c r="E42" t="str">
        <f>IF($J42="","",'アンティーク（お客様記入欄）'!$F$12)</f>
        <v/>
      </c>
      <c r="F42" t="str">
        <f>IF($J42="","",'アンティーク（お客様記入欄）'!$J$11)</f>
        <v/>
      </c>
      <c r="G42" t="str">
        <f>IF($J42="","",'アンティーク（お客様記入欄）'!$J$12)</f>
        <v/>
      </c>
      <c r="H42" t="str">
        <f>IF($J42="","",'アンティーク（お客様記入欄）'!$J$13)</f>
        <v/>
      </c>
      <c r="I42" s="26" t="str">
        <f>IF('アンティーク（お客様記入欄）'!H63=0,"",'アンティーク（お客様記入欄）'!H63)</f>
        <v/>
      </c>
      <c r="J42" t="str">
        <f>IFERROR(VLOOKUP('アンティーク（お客様記入欄）'!E63,店舗マスタ!$B:$E,4,0),"")</f>
        <v/>
      </c>
      <c r="K42" s="26" t="str">
        <f>IF('アンティーク（お客様記入欄）'!F63=0,"",'アンティーク（お客様記入欄）'!F63)</f>
        <v/>
      </c>
      <c r="L42" s="36" t="str">
        <f>IF('アンティーク（お客様記入欄）'!G63=0,"",'アンティーク（お客様記入欄）'!G63)</f>
        <v/>
      </c>
      <c r="M42" t="str">
        <f>IF($J42="","",'アンティーク（お客様記入欄）'!$A$15)</f>
        <v/>
      </c>
      <c r="N42" t="str">
        <f>IF(J42="","",IF('アンティーク（お客様記入欄）'!$F$18=0,"",'アンティーク（お客様記入欄）'!$F$18))</f>
        <v/>
      </c>
      <c r="O42" t="str">
        <f>IF(J42="","",IF('アンティーク（お客様記入欄）'!$F$19=0,"",'アンティーク（お客様記入欄）'!$F$19))</f>
        <v/>
      </c>
      <c r="P42" s="28" t="str">
        <f>IF('アンティーク（お客様記入欄）'!I63=0,"",'アンティーク（お客様記入欄）'!I63)</f>
        <v/>
      </c>
      <c r="Q42" s="28" t="str">
        <f>IF('アンティーク（お客様記入欄）'!J63=0,"",'アンティーク（お客様記入欄）'!J63)</f>
        <v/>
      </c>
      <c r="R42" s="28" t="str">
        <f>IF('アンティーク（お客様記入欄）'!K63=0,"",'アンティーク（お客様記入欄）'!K63)</f>
        <v/>
      </c>
      <c r="S42" s="28" t="str">
        <f>IF('アンティーク（お客様記入欄）'!L63=0,"",'アンティーク（お客様記入欄）'!L63)</f>
        <v/>
      </c>
      <c r="T42" s="28" t="str">
        <f>IF('アンティーク（お客様記入欄）'!M63=0,"",'アンティーク（お客様記入欄）'!M63)</f>
        <v/>
      </c>
      <c r="U42" s="28" t="str">
        <f>IF('アンティーク（お客様記入欄）'!N63=0,"",'アンティーク（お客様記入欄）'!N63)</f>
        <v/>
      </c>
      <c r="V42" s="28" t="str">
        <f>IF('アンティーク（お客様記入欄）'!O63=0,"",'アンティーク（お客様記入欄）'!O63)</f>
        <v/>
      </c>
      <c r="W42" s="28" t="str">
        <f>IF('アンティーク（お客様記入欄）'!P63=0,"",'アンティーク（お客様記入欄）'!P63)</f>
        <v/>
      </c>
    </row>
    <row r="43" spans="4:23" x14ac:dyDescent="0.7">
      <c r="D43" t="str">
        <f>IF($J43="","",'アンティーク（お客様記入欄）'!$F$11)</f>
        <v/>
      </c>
      <c r="E43" t="str">
        <f>IF($J43="","",'アンティーク（お客様記入欄）'!$F$12)</f>
        <v/>
      </c>
      <c r="F43" t="str">
        <f>IF($J43="","",'アンティーク（お客様記入欄）'!$J$11)</f>
        <v/>
      </c>
      <c r="G43" t="str">
        <f>IF($J43="","",'アンティーク（お客様記入欄）'!$J$12)</f>
        <v/>
      </c>
      <c r="H43" t="str">
        <f>IF($J43="","",'アンティーク（お客様記入欄）'!$J$13)</f>
        <v/>
      </c>
      <c r="I43" s="26" t="str">
        <f>IF('アンティーク（お客様記入欄）'!H64=0,"",'アンティーク（お客様記入欄）'!H64)</f>
        <v/>
      </c>
      <c r="J43" t="str">
        <f>IFERROR(VLOOKUP('アンティーク（お客様記入欄）'!E64,店舗マスタ!$B:$E,4,0),"")</f>
        <v/>
      </c>
      <c r="K43" s="26" t="str">
        <f>IF('アンティーク（お客様記入欄）'!F64=0,"",'アンティーク（お客様記入欄）'!F64)</f>
        <v/>
      </c>
      <c r="L43" s="36" t="str">
        <f>IF('アンティーク（お客様記入欄）'!G64=0,"",'アンティーク（お客様記入欄）'!G64)</f>
        <v/>
      </c>
      <c r="M43" t="str">
        <f>IF($J43="","",'アンティーク（お客様記入欄）'!$A$15)</f>
        <v/>
      </c>
      <c r="N43" t="str">
        <f>IF(J43="","",IF('アンティーク（お客様記入欄）'!$F$18=0,"",'アンティーク（お客様記入欄）'!$F$18))</f>
        <v/>
      </c>
      <c r="O43" t="str">
        <f>IF(J43="","",IF('アンティーク（お客様記入欄）'!$F$19=0,"",'アンティーク（お客様記入欄）'!$F$19))</f>
        <v/>
      </c>
      <c r="P43" s="28" t="str">
        <f>IF('アンティーク（お客様記入欄）'!I64=0,"",'アンティーク（お客様記入欄）'!I64)</f>
        <v/>
      </c>
      <c r="Q43" s="28" t="str">
        <f>IF('アンティーク（お客様記入欄）'!J64=0,"",'アンティーク（お客様記入欄）'!J64)</f>
        <v/>
      </c>
      <c r="R43" s="28" t="str">
        <f>IF('アンティーク（お客様記入欄）'!K64=0,"",'アンティーク（お客様記入欄）'!K64)</f>
        <v/>
      </c>
      <c r="S43" s="28" t="str">
        <f>IF('アンティーク（お客様記入欄）'!L64=0,"",'アンティーク（お客様記入欄）'!L64)</f>
        <v/>
      </c>
      <c r="T43" s="28" t="str">
        <f>IF('アンティーク（お客様記入欄）'!M64=0,"",'アンティーク（お客様記入欄）'!M64)</f>
        <v/>
      </c>
      <c r="U43" s="28" t="str">
        <f>IF('アンティーク（お客様記入欄）'!N64=0,"",'アンティーク（お客様記入欄）'!N64)</f>
        <v/>
      </c>
      <c r="V43" s="28" t="str">
        <f>IF('アンティーク（お客様記入欄）'!O64=0,"",'アンティーク（お客様記入欄）'!O64)</f>
        <v/>
      </c>
      <c r="W43" s="28" t="str">
        <f>IF('アンティーク（お客様記入欄）'!P64=0,"",'アンティーク（お客様記入欄）'!P64)</f>
        <v/>
      </c>
    </row>
    <row r="44" spans="4:23" x14ac:dyDescent="0.7">
      <c r="D44" t="str">
        <f>IF($J44="","",'アンティーク（お客様記入欄）'!$F$11)</f>
        <v/>
      </c>
      <c r="E44" t="str">
        <f>IF($J44="","",'アンティーク（お客様記入欄）'!$F$12)</f>
        <v/>
      </c>
      <c r="F44" t="str">
        <f>IF($J44="","",'アンティーク（お客様記入欄）'!$J$11)</f>
        <v/>
      </c>
      <c r="G44" t="str">
        <f>IF($J44="","",'アンティーク（お客様記入欄）'!$J$12)</f>
        <v/>
      </c>
      <c r="H44" t="str">
        <f>IF($J44="","",'アンティーク（お客様記入欄）'!$J$13)</f>
        <v/>
      </c>
      <c r="I44" s="26" t="str">
        <f>IF('アンティーク（お客様記入欄）'!H65=0,"",'アンティーク（お客様記入欄）'!H65)</f>
        <v/>
      </c>
      <c r="J44" t="str">
        <f>IFERROR(VLOOKUP('アンティーク（お客様記入欄）'!E65,店舗マスタ!$B:$E,4,0),"")</f>
        <v/>
      </c>
      <c r="K44" s="26" t="str">
        <f>IF('アンティーク（お客様記入欄）'!F65=0,"",'アンティーク（お客様記入欄）'!F65)</f>
        <v/>
      </c>
      <c r="L44" s="36" t="str">
        <f>IF('アンティーク（お客様記入欄）'!G65=0,"",'アンティーク（お客様記入欄）'!G65)</f>
        <v/>
      </c>
      <c r="M44" t="str">
        <f>IF($J44="","",'アンティーク（お客様記入欄）'!$A$15)</f>
        <v/>
      </c>
      <c r="N44" t="str">
        <f>IF(J44="","",IF('アンティーク（お客様記入欄）'!$F$18=0,"",'アンティーク（お客様記入欄）'!$F$18))</f>
        <v/>
      </c>
      <c r="O44" t="str">
        <f>IF(J44="","",IF('アンティーク（お客様記入欄）'!$F$19=0,"",'アンティーク（お客様記入欄）'!$F$19))</f>
        <v/>
      </c>
      <c r="P44" s="28" t="str">
        <f>IF('アンティーク（お客様記入欄）'!I65=0,"",'アンティーク（お客様記入欄）'!I65)</f>
        <v/>
      </c>
      <c r="Q44" s="28" t="str">
        <f>IF('アンティーク（お客様記入欄）'!J65=0,"",'アンティーク（お客様記入欄）'!J65)</f>
        <v/>
      </c>
      <c r="R44" s="28" t="str">
        <f>IF('アンティーク（お客様記入欄）'!K65=0,"",'アンティーク（お客様記入欄）'!K65)</f>
        <v/>
      </c>
      <c r="S44" s="28" t="str">
        <f>IF('アンティーク（お客様記入欄）'!L65=0,"",'アンティーク（お客様記入欄）'!L65)</f>
        <v/>
      </c>
      <c r="T44" s="28" t="str">
        <f>IF('アンティーク（お客様記入欄）'!M65=0,"",'アンティーク（お客様記入欄）'!M65)</f>
        <v/>
      </c>
      <c r="U44" s="28" t="str">
        <f>IF('アンティーク（お客様記入欄）'!N65=0,"",'アンティーク（お客様記入欄）'!N65)</f>
        <v/>
      </c>
      <c r="V44" s="28" t="str">
        <f>IF('アンティーク（お客様記入欄）'!O65=0,"",'アンティーク（お客様記入欄）'!O65)</f>
        <v/>
      </c>
      <c r="W44" s="28" t="str">
        <f>IF('アンティーク（お客様記入欄）'!P65=0,"",'アンティーク（お客様記入欄）'!P65)</f>
        <v/>
      </c>
    </row>
    <row r="45" spans="4:23" x14ac:dyDescent="0.7">
      <c r="D45" t="str">
        <f>IF($J45="","",'アンティーク（お客様記入欄）'!$F$11)</f>
        <v/>
      </c>
      <c r="E45" t="str">
        <f>IF($J45="","",'アンティーク（お客様記入欄）'!$F$12)</f>
        <v/>
      </c>
      <c r="F45" t="str">
        <f>IF($J45="","",'アンティーク（お客様記入欄）'!$J$11)</f>
        <v/>
      </c>
      <c r="G45" t="str">
        <f>IF($J45="","",'アンティーク（お客様記入欄）'!$J$12)</f>
        <v/>
      </c>
      <c r="H45" t="str">
        <f>IF($J45="","",'アンティーク（お客様記入欄）'!$J$13)</f>
        <v/>
      </c>
      <c r="I45" s="26" t="str">
        <f>IF('アンティーク（お客様記入欄）'!H66=0,"",'アンティーク（お客様記入欄）'!H66)</f>
        <v/>
      </c>
      <c r="J45" t="str">
        <f>IFERROR(VLOOKUP('アンティーク（お客様記入欄）'!E66,店舗マスタ!$B:$E,4,0),"")</f>
        <v/>
      </c>
      <c r="K45" s="26" t="str">
        <f>IF('アンティーク（お客様記入欄）'!F66=0,"",'アンティーク（お客様記入欄）'!F66)</f>
        <v/>
      </c>
      <c r="L45" s="36" t="str">
        <f>IF('アンティーク（お客様記入欄）'!G66=0,"",'アンティーク（お客様記入欄）'!G66)</f>
        <v/>
      </c>
      <c r="M45" t="str">
        <f>IF($J45="","",'アンティーク（お客様記入欄）'!$A$15)</f>
        <v/>
      </c>
      <c r="N45" t="str">
        <f>IF(J45="","",IF('アンティーク（お客様記入欄）'!$F$18=0,"",'アンティーク（お客様記入欄）'!$F$18))</f>
        <v/>
      </c>
      <c r="O45" t="str">
        <f>IF(J45="","",IF('アンティーク（お客様記入欄）'!$F$19=0,"",'アンティーク（お客様記入欄）'!$F$19))</f>
        <v/>
      </c>
      <c r="P45" s="28" t="str">
        <f>IF('アンティーク（お客様記入欄）'!I66=0,"",'アンティーク（お客様記入欄）'!I66)</f>
        <v/>
      </c>
      <c r="Q45" s="28" t="str">
        <f>IF('アンティーク（お客様記入欄）'!J66=0,"",'アンティーク（お客様記入欄）'!J66)</f>
        <v/>
      </c>
      <c r="R45" s="28" t="str">
        <f>IF('アンティーク（お客様記入欄）'!K66=0,"",'アンティーク（お客様記入欄）'!K66)</f>
        <v/>
      </c>
      <c r="S45" s="28" t="str">
        <f>IF('アンティーク（お客様記入欄）'!L66=0,"",'アンティーク（お客様記入欄）'!L66)</f>
        <v/>
      </c>
      <c r="T45" s="28" t="str">
        <f>IF('アンティーク（お客様記入欄）'!M66=0,"",'アンティーク（お客様記入欄）'!M66)</f>
        <v/>
      </c>
      <c r="U45" s="28" t="str">
        <f>IF('アンティーク（お客様記入欄）'!N66=0,"",'アンティーク（お客様記入欄）'!N66)</f>
        <v/>
      </c>
      <c r="V45" s="28" t="str">
        <f>IF('アンティーク（お客様記入欄）'!O66=0,"",'アンティーク（お客様記入欄）'!O66)</f>
        <v/>
      </c>
      <c r="W45" s="28" t="str">
        <f>IF('アンティーク（お客様記入欄）'!P66=0,"",'アンティーク（お客様記入欄）'!P66)</f>
        <v/>
      </c>
    </row>
    <row r="46" spans="4:23" x14ac:dyDescent="0.7">
      <c r="D46" t="str">
        <f>IF($J46="","",'アンティーク（お客様記入欄）'!$F$11)</f>
        <v/>
      </c>
      <c r="E46" t="str">
        <f>IF($J46="","",'アンティーク（お客様記入欄）'!$F$12)</f>
        <v/>
      </c>
      <c r="F46" t="str">
        <f>IF($J46="","",'アンティーク（お客様記入欄）'!$J$11)</f>
        <v/>
      </c>
      <c r="G46" t="str">
        <f>IF($J46="","",'アンティーク（お客様記入欄）'!$J$12)</f>
        <v/>
      </c>
      <c r="H46" t="str">
        <f>IF($J46="","",'アンティーク（お客様記入欄）'!$J$13)</f>
        <v/>
      </c>
      <c r="I46" s="26" t="str">
        <f>IF('アンティーク（お客様記入欄）'!H67=0,"",'アンティーク（お客様記入欄）'!H67)</f>
        <v/>
      </c>
      <c r="J46" t="str">
        <f>IFERROR(VLOOKUP('アンティーク（お客様記入欄）'!E67,店舗マスタ!$B:$E,4,0),"")</f>
        <v/>
      </c>
      <c r="K46" s="26" t="str">
        <f>IF('アンティーク（お客様記入欄）'!F67=0,"",'アンティーク（お客様記入欄）'!F67)</f>
        <v/>
      </c>
      <c r="L46" s="36" t="str">
        <f>IF('アンティーク（お客様記入欄）'!G67=0,"",'アンティーク（お客様記入欄）'!G67)</f>
        <v/>
      </c>
      <c r="M46" t="str">
        <f>IF($J46="","",'アンティーク（お客様記入欄）'!$A$15)</f>
        <v/>
      </c>
      <c r="N46" t="str">
        <f>IF(J46="","",IF('アンティーク（お客様記入欄）'!$F$18=0,"",'アンティーク（お客様記入欄）'!$F$18))</f>
        <v/>
      </c>
      <c r="O46" t="str">
        <f>IF(J46="","",IF('アンティーク（お客様記入欄）'!$F$19=0,"",'アンティーク（お客様記入欄）'!$F$19))</f>
        <v/>
      </c>
      <c r="P46" s="28" t="str">
        <f>IF('アンティーク（お客様記入欄）'!I67=0,"",'アンティーク（お客様記入欄）'!I67)</f>
        <v/>
      </c>
      <c r="Q46" s="28" t="str">
        <f>IF('アンティーク（お客様記入欄）'!J67=0,"",'アンティーク（お客様記入欄）'!J67)</f>
        <v/>
      </c>
      <c r="R46" s="28" t="str">
        <f>IF('アンティーク（お客様記入欄）'!K67=0,"",'アンティーク（お客様記入欄）'!K67)</f>
        <v/>
      </c>
      <c r="S46" s="28" t="str">
        <f>IF('アンティーク（お客様記入欄）'!L67=0,"",'アンティーク（お客様記入欄）'!L67)</f>
        <v/>
      </c>
      <c r="T46" s="28" t="str">
        <f>IF('アンティーク（お客様記入欄）'!M67=0,"",'アンティーク（お客様記入欄）'!M67)</f>
        <v/>
      </c>
      <c r="U46" s="28" t="str">
        <f>IF('アンティーク（お客様記入欄）'!N67=0,"",'アンティーク（お客様記入欄）'!N67)</f>
        <v/>
      </c>
      <c r="V46" s="28" t="str">
        <f>IF('アンティーク（お客様記入欄）'!O67=0,"",'アンティーク（お客様記入欄）'!O67)</f>
        <v/>
      </c>
      <c r="W46" s="28" t="str">
        <f>IF('アンティーク（お客様記入欄）'!P67=0,"",'アンティーク（お客様記入欄）'!P67)</f>
        <v/>
      </c>
    </row>
    <row r="47" spans="4:23" x14ac:dyDescent="0.7">
      <c r="D47" t="str">
        <f>IF($J47="","",'アンティーク（お客様記入欄）'!$F$11)</f>
        <v/>
      </c>
      <c r="E47" t="str">
        <f>IF($J47="","",'アンティーク（お客様記入欄）'!$F$12)</f>
        <v/>
      </c>
      <c r="F47" t="str">
        <f>IF($J47="","",'アンティーク（お客様記入欄）'!$J$11)</f>
        <v/>
      </c>
      <c r="G47" t="str">
        <f>IF($J47="","",'アンティーク（お客様記入欄）'!$J$12)</f>
        <v/>
      </c>
      <c r="H47" t="str">
        <f>IF($J47="","",'アンティーク（お客様記入欄）'!$J$13)</f>
        <v/>
      </c>
      <c r="I47" s="26" t="str">
        <f>IF('アンティーク（お客様記入欄）'!H68=0,"",'アンティーク（お客様記入欄）'!H68)</f>
        <v/>
      </c>
      <c r="J47" t="str">
        <f>IFERROR(VLOOKUP('アンティーク（お客様記入欄）'!E68,店舗マスタ!$B:$E,4,0),"")</f>
        <v/>
      </c>
      <c r="K47" s="26" t="str">
        <f>IF('アンティーク（お客様記入欄）'!F68=0,"",'アンティーク（お客様記入欄）'!F68)</f>
        <v/>
      </c>
      <c r="L47" s="36" t="str">
        <f>IF('アンティーク（お客様記入欄）'!G68=0,"",'アンティーク（お客様記入欄）'!G68)</f>
        <v/>
      </c>
      <c r="M47" t="str">
        <f>IF($J47="","",'アンティーク（お客様記入欄）'!$A$15)</f>
        <v/>
      </c>
      <c r="N47" t="str">
        <f>IF(J47="","",IF('アンティーク（お客様記入欄）'!$F$18=0,"",'アンティーク（お客様記入欄）'!$F$18))</f>
        <v/>
      </c>
      <c r="O47" t="str">
        <f>IF(J47="","",IF('アンティーク（お客様記入欄）'!$F$19=0,"",'アンティーク（お客様記入欄）'!$F$19))</f>
        <v/>
      </c>
      <c r="P47" s="28" t="str">
        <f>IF('アンティーク（お客様記入欄）'!I68=0,"",'アンティーク（お客様記入欄）'!I68)</f>
        <v/>
      </c>
      <c r="Q47" s="28" t="str">
        <f>IF('アンティーク（お客様記入欄）'!J68=0,"",'アンティーク（お客様記入欄）'!J68)</f>
        <v/>
      </c>
      <c r="R47" s="28" t="str">
        <f>IF('アンティーク（お客様記入欄）'!K68=0,"",'アンティーク（お客様記入欄）'!K68)</f>
        <v/>
      </c>
      <c r="S47" s="28" t="str">
        <f>IF('アンティーク（お客様記入欄）'!L68=0,"",'アンティーク（お客様記入欄）'!L68)</f>
        <v/>
      </c>
      <c r="T47" s="28" t="str">
        <f>IF('アンティーク（お客様記入欄）'!M68=0,"",'アンティーク（お客様記入欄）'!M68)</f>
        <v/>
      </c>
      <c r="U47" s="28" t="str">
        <f>IF('アンティーク（お客様記入欄）'!N68=0,"",'アンティーク（お客様記入欄）'!N68)</f>
        <v/>
      </c>
      <c r="V47" s="28" t="str">
        <f>IF('アンティーク（お客様記入欄）'!O68=0,"",'アンティーク（お客様記入欄）'!O68)</f>
        <v/>
      </c>
      <c r="W47" s="28" t="str">
        <f>IF('アンティーク（お客様記入欄）'!P68=0,"",'アンティーク（お客様記入欄）'!P68)</f>
        <v/>
      </c>
    </row>
    <row r="48" spans="4:23" x14ac:dyDescent="0.7">
      <c r="D48" t="str">
        <f>IF($J48="","",'アンティーク（お客様記入欄）'!$F$11)</f>
        <v/>
      </c>
      <c r="E48" t="str">
        <f>IF($J48="","",'アンティーク（お客様記入欄）'!$F$12)</f>
        <v/>
      </c>
      <c r="F48" t="str">
        <f>IF($J48="","",'アンティーク（お客様記入欄）'!$J$11)</f>
        <v/>
      </c>
      <c r="G48" t="str">
        <f>IF($J48="","",'アンティーク（お客様記入欄）'!$J$12)</f>
        <v/>
      </c>
      <c r="H48" t="str">
        <f>IF($J48="","",'アンティーク（お客様記入欄）'!$J$13)</f>
        <v/>
      </c>
      <c r="I48" s="26" t="str">
        <f>IF('アンティーク（お客様記入欄）'!H69=0,"",'アンティーク（お客様記入欄）'!H69)</f>
        <v/>
      </c>
      <c r="J48" t="str">
        <f>IFERROR(VLOOKUP('アンティーク（お客様記入欄）'!E69,店舗マスタ!$B:$E,4,0),"")</f>
        <v/>
      </c>
      <c r="K48" s="26" t="str">
        <f>IF('アンティーク（お客様記入欄）'!F69=0,"",'アンティーク（お客様記入欄）'!F69)</f>
        <v/>
      </c>
      <c r="L48" s="36" t="str">
        <f>IF('アンティーク（お客様記入欄）'!G69=0,"",'アンティーク（お客様記入欄）'!G69)</f>
        <v/>
      </c>
      <c r="M48" t="str">
        <f>IF($J48="","",'アンティーク（お客様記入欄）'!$A$15)</f>
        <v/>
      </c>
      <c r="N48" t="str">
        <f>IF(J48="","",IF('アンティーク（お客様記入欄）'!$F$18=0,"",'アンティーク（お客様記入欄）'!$F$18))</f>
        <v/>
      </c>
      <c r="O48" t="str">
        <f>IF(J48="","",IF('アンティーク（お客様記入欄）'!$F$19=0,"",'アンティーク（お客様記入欄）'!$F$19))</f>
        <v/>
      </c>
      <c r="P48" s="28" t="str">
        <f>IF('アンティーク（お客様記入欄）'!I69=0,"",'アンティーク（お客様記入欄）'!I69)</f>
        <v/>
      </c>
      <c r="Q48" s="28" t="str">
        <f>IF('アンティーク（お客様記入欄）'!J69=0,"",'アンティーク（お客様記入欄）'!J69)</f>
        <v/>
      </c>
      <c r="R48" s="28" t="str">
        <f>IF('アンティーク（お客様記入欄）'!K69=0,"",'アンティーク（お客様記入欄）'!K69)</f>
        <v/>
      </c>
      <c r="S48" s="28" t="str">
        <f>IF('アンティーク（お客様記入欄）'!L69=0,"",'アンティーク（お客様記入欄）'!L69)</f>
        <v/>
      </c>
      <c r="T48" s="28" t="str">
        <f>IF('アンティーク（お客様記入欄）'!M69=0,"",'アンティーク（お客様記入欄）'!M69)</f>
        <v/>
      </c>
      <c r="U48" s="28" t="str">
        <f>IF('アンティーク（お客様記入欄）'!N69=0,"",'アンティーク（お客様記入欄）'!N69)</f>
        <v/>
      </c>
      <c r="V48" s="28" t="str">
        <f>IF('アンティーク（お客様記入欄）'!O69=0,"",'アンティーク（お客様記入欄）'!O69)</f>
        <v/>
      </c>
      <c r="W48" s="28" t="str">
        <f>IF('アンティーク（お客様記入欄）'!P69=0,"",'アンティーク（お客様記入欄）'!P69)</f>
        <v/>
      </c>
    </row>
    <row r="49" spans="4:23" x14ac:dyDescent="0.7">
      <c r="D49" t="str">
        <f>IF($J49="","",'アンティーク（お客様記入欄）'!$F$11)</f>
        <v/>
      </c>
      <c r="E49" t="str">
        <f>IF($J49="","",'アンティーク（お客様記入欄）'!$F$12)</f>
        <v/>
      </c>
      <c r="F49" t="str">
        <f>IF($J49="","",'アンティーク（お客様記入欄）'!$J$11)</f>
        <v/>
      </c>
      <c r="G49" t="str">
        <f>IF($J49="","",'アンティーク（お客様記入欄）'!$J$12)</f>
        <v/>
      </c>
      <c r="H49" t="str">
        <f>IF($J49="","",'アンティーク（お客様記入欄）'!$J$13)</f>
        <v/>
      </c>
      <c r="I49" s="26" t="str">
        <f>IF('アンティーク（お客様記入欄）'!H70=0,"",'アンティーク（お客様記入欄）'!H70)</f>
        <v/>
      </c>
      <c r="J49" t="str">
        <f>IFERROR(VLOOKUP('アンティーク（お客様記入欄）'!E70,店舗マスタ!$B:$E,4,0),"")</f>
        <v/>
      </c>
      <c r="K49" s="26" t="str">
        <f>IF('アンティーク（お客様記入欄）'!F70=0,"",'アンティーク（お客様記入欄）'!F70)</f>
        <v/>
      </c>
      <c r="L49" s="36" t="str">
        <f>IF('アンティーク（お客様記入欄）'!G70=0,"",'アンティーク（お客様記入欄）'!G70)</f>
        <v/>
      </c>
      <c r="M49" t="str">
        <f>IF($J49="","",'アンティーク（お客様記入欄）'!$A$15)</f>
        <v/>
      </c>
      <c r="N49" t="str">
        <f>IF(J49="","",IF('アンティーク（お客様記入欄）'!$F$18=0,"",'アンティーク（お客様記入欄）'!$F$18))</f>
        <v/>
      </c>
      <c r="O49" t="str">
        <f>IF(J49="","",IF('アンティーク（お客様記入欄）'!$F$19=0,"",'アンティーク（お客様記入欄）'!$F$19))</f>
        <v/>
      </c>
      <c r="P49" s="28" t="str">
        <f>IF('アンティーク（お客様記入欄）'!I70=0,"",'アンティーク（お客様記入欄）'!I70)</f>
        <v/>
      </c>
      <c r="Q49" s="28" t="str">
        <f>IF('アンティーク（お客様記入欄）'!J70=0,"",'アンティーク（お客様記入欄）'!J70)</f>
        <v/>
      </c>
      <c r="R49" s="28" t="str">
        <f>IF('アンティーク（お客様記入欄）'!K70=0,"",'アンティーク（お客様記入欄）'!K70)</f>
        <v/>
      </c>
      <c r="S49" s="28" t="str">
        <f>IF('アンティーク（お客様記入欄）'!L70=0,"",'アンティーク（お客様記入欄）'!L70)</f>
        <v/>
      </c>
      <c r="T49" s="28" t="str">
        <f>IF('アンティーク（お客様記入欄）'!M70=0,"",'アンティーク（お客様記入欄）'!M70)</f>
        <v/>
      </c>
      <c r="U49" s="28" t="str">
        <f>IF('アンティーク（お客様記入欄）'!N70=0,"",'アンティーク（お客様記入欄）'!N70)</f>
        <v/>
      </c>
      <c r="V49" s="28" t="str">
        <f>IF('アンティーク（お客様記入欄）'!O70=0,"",'アンティーク（お客様記入欄）'!O70)</f>
        <v/>
      </c>
      <c r="W49" s="28" t="str">
        <f>IF('アンティーク（お客様記入欄）'!P70=0,"",'アンティーク（お客様記入欄）'!P70)</f>
        <v/>
      </c>
    </row>
    <row r="50" spans="4:23" x14ac:dyDescent="0.7">
      <c r="D50" t="str">
        <f>IF($J50="","",'アンティーク（お客様記入欄）'!$F$11)</f>
        <v/>
      </c>
      <c r="E50" t="str">
        <f>IF($J50="","",'アンティーク（お客様記入欄）'!$F$12)</f>
        <v/>
      </c>
      <c r="F50" t="str">
        <f>IF($J50="","",'アンティーク（お客様記入欄）'!$J$11)</f>
        <v/>
      </c>
      <c r="G50" t="str">
        <f>IF($J50="","",'アンティーク（お客様記入欄）'!$J$12)</f>
        <v/>
      </c>
      <c r="H50" t="str">
        <f>IF($J50="","",'アンティーク（お客様記入欄）'!$J$13)</f>
        <v/>
      </c>
      <c r="I50" s="26" t="str">
        <f>IF('アンティーク（お客様記入欄）'!H71=0,"",'アンティーク（お客様記入欄）'!H71)</f>
        <v/>
      </c>
      <c r="J50" t="str">
        <f>IFERROR(VLOOKUP('アンティーク（お客様記入欄）'!E71,店舗マスタ!$B:$E,4,0),"")</f>
        <v/>
      </c>
      <c r="K50" s="26" t="str">
        <f>IF('アンティーク（お客様記入欄）'!F71=0,"",'アンティーク（お客様記入欄）'!F71)</f>
        <v/>
      </c>
      <c r="L50" s="36" t="str">
        <f>IF('アンティーク（お客様記入欄）'!G71=0,"",'アンティーク（お客様記入欄）'!G71)</f>
        <v/>
      </c>
      <c r="M50" t="str">
        <f>IF($J50="","",'アンティーク（お客様記入欄）'!$A$15)</f>
        <v/>
      </c>
      <c r="N50" t="str">
        <f>IF(J50="","",IF('アンティーク（お客様記入欄）'!$F$18=0,"",'アンティーク（お客様記入欄）'!$F$18))</f>
        <v/>
      </c>
      <c r="O50" t="str">
        <f>IF(J50="","",IF('アンティーク（お客様記入欄）'!$F$19=0,"",'アンティーク（お客様記入欄）'!$F$19))</f>
        <v/>
      </c>
      <c r="P50" s="28" t="str">
        <f>IF('アンティーク（お客様記入欄）'!I71=0,"",'アンティーク（お客様記入欄）'!I71)</f>
        <v/>
      </c>
      <c r="Q50" s="28" t="str">
        <f>IF('アンティーク（お客様記入欄）'!J71=0,"",'アンティーク（お客様記入欄）'!J71)</f>
        <v/>
      </c>
      <c r="R50" s="28" t="str">
        <f>IF('アンティーク（お客様記入欄）'!K71=0,"",'アンティーク（お客様記入欄）'!K71)</f>
        <v/>
      </c>
      <c r="S50" s="28" t="str">
        <f>IF('アンティーク（お客様記入欄）'!L71=0,"",'アンティーク（お客様記入欄）'!L71)</f>
        <v/>
      </c>
      <c r="T50" s="28" t="str">
        <f>IF('アンティーク（お客様記入欄）'!M71=0,"",'アンティーク（お客様記入欄）'!M71)</f>
        <v/>
      </c>
      <c r="U50" s="28" t="str">
        <f>IF('アンティーク（お客様記入欄）'!N71=0,"",'アンティーク（お客様記入欄）'!N71)</f>
        <v/>
      </c>
      <c r="V50" s="28" t="str">
        <f>IF('アンティーク（お客様記入欄）'!O71=0,"",'アンティーク（お客様記入欄）'!O71)</f>
        <v/>
      </c>
      <c r="W50" s="28" t="str">
        <f>IF('アンティーク（お客様記入欄）'!P71=0,"",'アンティーク（お客様記入欄）'!P71)</f>
        <v/>
      </c>
    </row>
    <row r="51" spans="4:23" x14ac:dyDescent="0.7">
      <c r="D51" t="str">
        <f>IF($J51="","",'アンティーク（お客様記入欄）'!$F$11)</f>
        <v/>
      </c>
      <c r="E51" t="str">
        <f>IF($J51="","",'アンティーク（お客様記入欄）'!$F$12)</f>
        <v/>
      </c>
      <c r="F51" t="str">
        <f>IF($J51="","",'アンティーク（お客様記入欄）'!$J$11)</f>
        <v/>
      </c>
      <c r="G51" t="str">
        <f>IF($J51="","",'アンティーク（お客様記入欄）'!$J$12)</f>
        <v/>
      </c>
      <c r="H51" t="str">
        <f>IF($J51="","",'アンティーク（お客様記入欄）'!$J$13)</f>
        <v/>
      </c>
      <c r="I51" s="26" t="str">
        <f>IF('アンティーク（お客様記入欄）'!H72=0,"",'アンティーク（お客様記入欄）'!H72)</f>
        <v/>
      </c>
      <c r="J51" t="str">
        <f>IFERROR(VLOOKUP('アンティーク（お客様記入欄）'!E72,店舗マスタ!$B:$E,4,0),"")</f>
        <v/>
      </c>
      <c r="K51" s="26" t="str">
        <f>IF('アンティーク（お客様記入欄）'!F72=0,"",'アンティーク（お客様記入欄）'!F72)</f>
        <v/>
      </c>
      <c r="L51" s="36" t="str">
        <f>IF('アンティーク（お客様記入欄）'!G72=0,"",'アンティーク（お客様記入欄）'!G72)</f>
        <v/>
      </c>
      <c r="M51" t="str">
        <f>IF($J51="","",'アンティーク（お客様記入欄）'!$A$15)</f>
        <v/>
      </c>
      <c r="N51" t="str">
        <f>IF(J51="","",IF('アンティーク（お客様記入欄）'!$F$18=0,"",'アンティーク（お客様記入欄）'!$F$18))</f>
        <v/>
      </c>
      <c r="O51" t="str">
        <f>IF(J51="","",IF('アンティーク（お客様記入欄）'!$F$19=0,"",'アンティーク（お客様記入欄）'!$F$19))</f>
        <v/>
      </c>
      <c r="P51" s="28" t="str">
        <f>IF('アンティーク（お客様記入欄）'!I72=0,"",'アンティーク（お客様記入欄）'!I72)</f>
        <v/>
      </c>
      <c r="Q51" s="28" t="str">
        <f>IF('アンティーク（お客様記入欄）'!J72=0,"",'アンティーク（お客様記入欄）'!J72)</f>
        <v/>
      </c>
      <c r="R51" s="28" t="str">
        <f>IF('アンティーク（お客様記入欄）'!K72=0,"",'アンティーク（お客様記入欄）'!K72)</f>
        <v/>
      </c>
      <c r="S51" s="28" t="str">
        <f>IF('アンティーク（お客様記入欄）'!L72=0,"",'アンティーク（お客様記入欄）'!L72)</f>
        <v/>
      </c>
      <c r="T51" s="28" t="str">
        <f>IF('アンティーク（お客様記入欄）'!M72=0,"",'アンティーク（お客様記入欄）'!M72)</f>
        <v/>
      </c>
      <c r="U51" s="28" t="str">
        <f>IF('アンティーク（お客様記入欄）'!N72=0,"",'アンティーク（お客様記入欄）'!N72)</f>
        <v/>
      </c>
      <c r="V51" s="28" t="str">
        <f>IF('アンティーク（お客様記入欄）'!O72=0,"",'アンティーク（お客様記入欄）'!O72)</f>
        <v/>
      </c>
      <c r="W51" s="28" t="str">
        <f>IF('アンティーク（お客様記入欄）'!P72=0,"",'アンティーク（お客様記入欄）'!P72)</f>
        <v/>
      </c>
    </row>
    <row r="52" spans="4:23" x14ac:dyDescent="0.7">
      <c r="D52" t="str">
        <f>IF($J52="","",'アンティーク（お客様記入欄）'!$F$11)</f>
        <v/>
      </c>
      <c r="E52" t="str">
        <f>IF($J52="","",'アンティーク（お客様記入欄）'!$F$12)</f>
        <v/>
      </c>
      <c r="F52" t="str">
        <f>IF($J52="","",'アンティーク（お客様記入欄）'!$J$11)</f>
        <v/>
      </c>
      <c r="G52" t="str">
        <f>IF($J52="","",'アンティーク（お客様記入欄）'!$J$12)</f>
        <v/>
      </c>
      <c r="H52" t="str">
        <f>IF($J52="","",'アンティーク（お客様記入欄）'!$J$13)</f>
        <v/>
      </c>
      <c r="I52" s="26" t="str">
        <f>IF('アンティーク（お客様記入欄）'!H73=0,"",'アンティーク（お客様記入欄）'!H73)</f>
        <v/>
      </c>
      <c r="J52" t="str">
        <f>IFERROR(VLOOKUP('アンティーク（お客様記入欄）'!E73,店舗マスタ!$B:$E,4,0),"")</f>
        <v/>
      </c>
      <c r="K52" s="26" t="str">
        <f>IF('アンティーク（お客様記入欄）'!F73=0,"",'アンティーク（お客様記入欄）'!F73)</f>
        <v/>
      </c>
      <c r="L52" s="36" t="str">
        <f>IF('アンティーク（お客様記入欄）'!G73=0,"",'アンティーク（お客様記入欄）'!G73)</f>
        <v/>
      </c>
      <c r="M52" t="str">
        <f>IF($J52="","",'アンティーク（お客様記入欄）'!$A$15)</f>
        <v/>
      </c>
      <c r="N52" t="str">
        <f>IF(J52="","",IF('アンティーク（お客様記入欄）'!$F$18=0,"",'アンティーク（お客様記入欄）'!$F$18))</f>
        <v/>
      </c>
      <c r="O52" t="str">
        <f>IF(J52="","",IF('アンティーク（お客様記入欄）'!$F$19=0,"",'アンティーク（お客様記入欄）'!$F$19))</f>
        <v/>
      </c>
      <c r="P52" s="28" t="str">
        <f>IF('アンティーク（お客様記入欄）'!I73=0,"",'アンティーク（お客様記入欄）'!I73)</f>
        <v/>
      </c>
      <c r="Q52" s="28" t="str">
        <f>IF('アンティーク（お客様記入欄）'!J73=0,"",'アンティーク（お客様記入欄）'!J73)</f>
        <v/>
      </c>
      <c r="R52" s="28" t="str">
        <f>IF('アンティーク（お客様記入欄）'!K73=0,"",'アンティーク（お客様記入欄）'!K73)</f>
        <v/>
      </c>
      <c r="S52" s="28" t="str">
        <f>IF('アンティーク（お客様記入欄）'!L73=0,"",'アンティーク（お客様記入欄）'!L73)</f>
        <v/>
      </c>
      <c r="T52" s="28" t="str">
        <f>IF('アンティーク（お客様記入欄）'!M73=0,"",'アンティーク（お客様記入欄）'!M73)</f>
        <v/>
      </c>
      <c r="U52" s="28" t="str">
        <f>IF('アンティーク（お客様記入欄）'!N73=0,"",'アンティーク（お客様記入欄）'!N73)</f>
        <v/>
      </c>
      <c r="V52" s="28" t="str">
        <f>IF('アンティーク（お客様記入欄）'!O73=0,"",'アンティーク（お客様記入欄）'!O73)</f>
        <v/>
      </c>
      <c r="W52" s="28" t="str">
        <f>IF('アンティーク（お客様記入欄）'!P73=0,"",'アンティーク（お客様記入欄）'!P73)</f>
        <v/>
      </c>
    </row>
    <row r="53" spans="4:23" x14ac:dyDescent="0.7">
      <c r="D53" t="str">
        <f>IF($J53="","",'アンティーク（お客様記入欄）'!$F$11)</f>
        <v/>
      </c>
      <c r="E53" t="str">
        <f>IF($J53="","",'アンティーク（お客様記入欄）'!$F$12)</f>
        <v/>
      </c>
      <c r="F53" t="str">
        <f>IF($J53="","",'アンティーク（お客様記入欄）'!$J$11)</f>
        <v/>
      </c>
      <c r="G53" t="str">
        <f>IF($J53="","",'アンティーク（お客様記入欄）'!$J$12)</f>
        <v/>
      </c>
      <c r="H53" t="str">
        <f>IF($J53="","",'アンティーク（お客様記入欄）'!$J$13)</f>
        <v/>
      </c>
      <c r="I53" s="26" t="str">
        <f>IF('アンティーク（お客様記入欄）'!H74=0,"",'アンティーク（お客様記入欄）'!H74)</f>
        <v/>
      </c>
      <c r="J53" t="str">
        <f>IFERROR(VLOOKUP('アンティーク（お客様記入欄）'!E74,店舗マスタ!$B:$E,4,0),"")</f>
        <v/>
      </c>
      <c r="K53" s="26" t="str">
        <f>IF('アンティーク（お客様記入欄）'!F74=0,"",'アンティーク（お客様記入欄）'!F74)</f>
        <v/>
      </c>
      <c r="L53" s="36" t="str">
        <f>IF('アンティーク（お客様記入欄）'!G74=0,"",'アンティーク（お客様記入欄）'!G74)</f>
        <v/>
      </c>
      <c r="M53" t="str">
        <f>IF($J53="","",'アンティーク（お客様記入欄）'!$A$15)</f>
        <v/>
      </c>
      <c r="N53" t="str">
        <f>IF(J53="","",IF('アンティーク（お客様記入欄）'!$F$18=0,"",'アンティーク（お客様記入欄）'!$F$18))</f>
        <v/>
      </c>
      <c r="O53" t="str">
        <f>IF(J53="","",IF('アンティーク（お客様記入欄）'!$F$19=0,"",'アンティーク（お客様記入欄）'!$F$19))</f>
        <v/>
      </c>
      <c r="P53" s="28" t="str">
        <f>IF('アンティーク（お客様記入欄）'!I74=0,"",'アンティーク（お客様記入欄）'!I74)</f>
        <v/>
      </c>
      <c r="Q53" s="28" t="str">
        <f>IF('アンティーク（お客様記入欄）'!J74=0,"",'アンティーク（お客様記入欄）'!J74)</f>
        <v/>
      </c>
      <c r="R53" s="28" t="str">
        <f>IF('アンティーク（お客様記入欄）'!K74=0,"",'アンティーク（お客様記入欄）'!K74)</f>
        <v/>
      </c>
      <c r="S53" s="28" t="str">
        <f>IF('アンティーク（お客様記入欄）'!L74=0,"",'アンティーク（お客様記入欄）'!L74)</f>
        <v/>
      </c>
      <c r="T53" s="28" t="str">
        <f>IF('アンティーク（お客様記入欄）'!M74=0,"",'アンティーク（お客様記入欄）'!M74)</f>
        <v/>
      </c>
      <c r="U53" s="28" t="str">
        <f>IF('アンティーク（お客様記入欄）'!N74=0,"",'アンティーク（お客様記入欄）'!N74)</f>
        <v/>
      </c>
      <c r="V53" s="28" t="str">
        <f>IF('アンティーク（お客様記入欄）'!O74=0,"",'アンティーク（お客様記入欄）'!O74)</f>
        <v/>
      </c>
      <c r="W53" s="28" t="str">
        <f>IF('アンティーク（お客様記入欄）'!P74=0,"",'アンティーク（お客様記入欄）'!P74)</f>
        <v/>
      </c>
    </row>
    <row r="54" spans="4:23" x14ac:dyDescent="0.7">
      <c r="D54" t="str">
        <f>IF($J54="","",'アンティーク（お客様記入欄）'!$F$11)</f>
        <v/>
      </c>
      <c r="E54" t="str">
        <f>IF($J54="","",'アンティーク（お客様記入欄）'!$F$12)</f>
        <v/>
      </c>
      <c r="F54" t="str">
        <f>IF($J54="","",'アンティーク（お客様記入欄）'!$J$11)</f>
        <v/>
      </c>
      <c r="G54" t="str">
        <f>IF($J54="","",'アンティーク（お客様記入欄）'!$J$12)</f>
        <v/>
      </c>
      <c r="H54" t="str">
        <f>IF($J54="","",'アンティーク（お客様記入欄）'!$J$13)</f>
        <v/>
      </c>
      <c r="I54" s="26" t="str">
        <f>IF('アンティーク（お客様記入欄）'!H75=0,"",'アンティーク（お客様記入欄）'!H75)</f>
        <v/>
      </c>
      <c r="J54" t="str">
        <f>IFERROR(VLOOKUP('アンティーク（お客様記入欄）'!E75,店舗マスタ!$B:$E,4,0),"")</f>
        <v/>
      </c>
      <c r="K54" s="26" t="str">
        <f>IF('アンティーク（お客様記入欄）'!F75=0,"",'アンティーク（お客様記入欄）'!F75)</f>
        <v/>
      </c>
      <c r="L54" s="36" t="str">
        <f>IF('アンティーク（お客様記入欄）'!G75=0,"",'アンティーク（お客様記入欄）'!G75)</f>
        <v/>
      </c>
      <c r="M54" t="str">
        <f>IF($J54="","",'アンティーク（お客様記入欄）'!$A$15)</f>
        <v/>
      </c>
      <c r="N54" t="str">
        <f>IF(J54="","",IF('アンティーク（お客様記入欄）'!$F$18=0,"",'アンティーク（お客様記入欄）'!$F$18))</f>
        <v/>
      </c>
      <c r="O54" t="str">
        <f>IF(J54="","",IF('アンティーク（お客様記入欄）'!$F$19=0,"",'アンティーク（お客様記入欄）'!$F$19))</f>
        <v/>
      </c>
      <c r="P54" s="28" t="str">
        <f>IF('アンティーク（お客様記入欄）'!I75=0,"",'アンティーク（お客様記入欄）'!I75)</f>
        <v/>
      </c>
      <c r="Q54" s="28" t="str">
        <f>IF('アンティーク（お客様記入欄）'!J75=0,"",'アンティーク（お客様記入欄）'!J75)</f>
        <v/>
      </c>
      <c r="R54" s="28" t="str">
        <f>IF('アンティーク（お客様記入欄）'!K75=0,"",'アンティーク（お客様記入欄）'!K75)</f>
        <v/>
      </c>
      <c r="S54" s="28" t="str">
        <f>IF('アンティーク（お客様記入欄）'!L75=0,"",'アンティーク（お客様記入欄）'!L75)</f>
        <v/>
      </c>
      <c r="T54" s="28" t="str">
        <f>IF('アンティーク（お客様記入欄）'!M75=0,"",'アンティーク（お客様記入欄）'!M75)</f>
        <v/>
      </c>
      <c r="U54" s="28" t="str">
        <f>IF('アンティーク（お客様記入欄）'!N75=0,"",'アンティーク（お客様記入欄）'!N75)</f>
        <v/>
      </c>
      <c r="V54" s="28" t="str">
        <f>IF('アンティーク（お客様記入欄）'!O75=0,"",'アンティーク（お客様記入欄）'!O75)</f>
        <v/>
      </c>
      <c r="W54" s="28" t="str">
        <f>IF('アンティーク（お客様記入欄）'!P75=0,"",'アンティーク（お客様記入欄）'!P75)</f>
        <v/>
      </c>
    </row>
    <row r="55" spans="4:23" x14ac:dyDescent="0.7">
      <c r="D55" t="str">
        <f>IF($J55="","",'アンティーク（お客様記入欄）'!$F$11)</f>
        <v/>
      </c>
      <c r="E55" t="str">
        <f>IF($J55="","",'アンティーク（お客様記入欄）'!$F$12)</f>
        <v/>
      </c>
      <c r="F55" t="str">
        <f>IF($J55="","",'アンティーク（お客様記入欄）'!$J$11)</f>
        <v/>
      </c>
      <c r="G55" t="str">
        <f>IF($J55="","",'アンティーク（お客様記入欄）'!$J$12)</f>
        <v/>
      </c>
      <c r="H55" t="str">
        <f>IF($J55="","",'アンティーク（お客様記入欄）'!$J$13)</f>
        <v/>
      </c>
      <c r="I55" s="26" t="str">
        <f>IF('アンティーク（お客様記入欄）'!H76=0,"",'アンティーク（お客様記入欄）'!H76)</f>
        <v/>
      </c>
      <c r="J55" t="str">
        <f>IFERROR(VLOOKUP('アンティーク（お客様記入欄）'!E76,店舗マスタ!$B:$E,4,0),"")</f>
        <v/>
      </c>
      <c r="K55" s="26" t="str">
        <f>IF('アンティーク（お客様記入欄）'!F76=0,"",'アンティーク（お客様記入欄）'!F76)</f>
        <v/>
      </c>
      <c r="L55" s="36" t="str">
        <f>IF('アンティーク（お客様記入欄）'!G76=0,"",'アンティーク（お客様記入欄）'!G76)</f>
        <v/>
      </c>
      <c r="M55" t="str">
        <f>IF($J55="","",'アンティーク（お客様記入欄）'!$A$15)</f>
        <v/>
      </c>
      <c r="N55" t="str">
        <f>IF(J55="","",IF('アンティーク（お客様記入欄）'!$F$18=0,"",'アンティーク（お客様記入欄）'!$F$18))</f>
        <v/>
      </c>
      <c r="O55" t="str">
        <f>IF(J55="","",IF('アンティーク（お客様記入欄）'!$F$19=0,"",'アンティーク（お客様記入欄）'!$F$19))</f>
        <v/>
      </c>
      <c r="P55" s="28" t="str">
        <f>IF('アンティーク（お客様記入欄）'!I76=0,"",'アンティーク（お客様記入欄）'!I76)</f>
        <v/>
      </c>
      <c r="Q55" s="28" t="str">
        <f>IF('アンティーク（お客様記入欄）'!J76=0,"",'アンティーク（お客様記入欄）'!J76)</f>
        <v/>
      </c>
      <c r="R55" s="28" t="str">
        <f>IF('アンティーク（お客様記入欄）'!K76=0,"",'アンティーク（お客様記入欄）'!K76)</f>
        <v/>
      </c>
      <c r="S55" s="28" t="str">
        <f>IF('アンティーク（お客様記入欄）'!L76=0,"",'アンティーク（お客様記入欄）'!L76)</f>
        <v/>
      </c>
      <c r="T55" s="28" t="str">
        <f>IF('アンティーク（お客様記入欄）'!M76=0,"",'アンティーク（お客様記入欄）'!M76)</f>
        <v/>
      </c>
      <c r="U55" s="28" t="str">
        <f>IF('アンティーク（お客様記入欄）'!N76=0,"",'アンティーク（お客様記入欄）'!N76)</f>
        <v/>
      </c>
      <c r="V55" s="28" t="str">
        <f>IF('アンティーク（お客様記入欄）'!O76=0,"",'アンティーク（お客様記入欄）'!O76)</f>
        <v/>
      </c>
      <c r="W55" s="28" t="str">
        <f>IF('アンティーク（お客様記入欄）'!P76=0,"",'アンティーク（お客様記入欄）'!P76)</f>
        <v/>
      </c>
    </row>
    <row r="56" spans="4:23" x14ac:dyDescent="0.7">
      <c r="D56" t="str">
        <f>IF($J56="","",'アンティーク（お客様記入欄）'!$F$11)</f>
        <v/>
      </c>
      <c r="E56" t="str">
        <f>IF($J56="","",'アンティーク（お客様記入欄）'!$F$12)</f>
        <v/>
      </c>
      <c r="F56" t="str">
        <f>IF($J56="","",'アンティーク（お客様記入欄）'!$J$11)</f>
        <v/>
      </c>
      <c r="G56" t="str">
        <f>IF($J56="","",'アンティーク（お客様記入欄）'!$J$12)</f>
        <v/>
      </c>
      <c r="H56" t="str">
        <f>IF($J56="","",'アンティーク（お客様記入欄）'!$J$13)</f>
        <v/>
      </c>
      <c r="I56" s="26" t="str">
        <f>IF('アンティーク（お客様記入欄）'!H77=0,"",'アンティーク（お客様記入欄）'!H77)</f>
        <v/>
      </c>
      <c r="J56" t="str">
        <f>IFERROR(VLOOKUP('アンティーク（お客様記入欄）'!E77,店舗マスタ!$B:$E,4,0),"")</f>
        <v/>
      </c>
      <c r="K56" s="26" t="str">
        <f>IF('アンティーク（お客様記入欄）'!F77=0,"",'アンティーク（お客様記入欄）'!F77)</f>
        <v/>
      </c>
      <c r="L56" s="36" t="str">
        <f>IF('アンティーク（お客様記入欄）'!G77=0,"",'アンティーク（お客様記入欄）'!G77)</f>
        <v/>
      </c>
      <c r="M56" t="str">
        <f>IF($J56="","",'アンティーク（お客様記入欄）'!$A$15)</f>
        <v/>
      </c>
      <c r="N56" t="str">
        <f>IF(J56="","",IF('アンティーク（お客様記入欄）'!$F$18=0,"",'アンティーク（お客様記入欄）'!$F$18))</f>
        <v/>
      </c>
      <c r="O56" t="str">
        <f>IF(J56="","",IF('アンティーク（お客様記入欄）'!$F$19=0,"",'アンティーク（お客様記入欄）'!$F$19))</f>
        <v/>
      </c>
      <c r="P56" s="28" t="str">
        <f>IF('アンティーク（お客様記入欄）'!I77=0,"",'アンティーク（お客様記入欄）'!I77)</f>
        <v/>
      </c>
      <c r="Q56" s="28" t="str">
        <f>IF('アンティーク（お客様記入欄）'!J77=0,"",'アンティーク（お客様記入欄）'!J77)</f>
        <v/>
      </c>
      <c r="R56" s="28" t="str">
        <f>IF('アンティーク（お客様記入欄）'!K77=0,"",'アンティーク（お客様記入欄）'!K77)</f>
        <v/>
      </c>
      <c r="S56" s="28" t="str">
        <f>IF('アンティーク（お客様記入欄）'!L77=0,"",'アンティーク（お客様記入欄）'!L77)</f>
        <v/>
      </c>
      <c r="T56" s="28" t="str">
        <f>IF('アンティーク（お客様記入欄）'!M77=0,"",'アンティーク（お客様記入欄）'!M77)</f>
        <v/>
      </c>
      <c r="U56" s="28" t="str">
        <f>IF('アンティーク（お客様記入欄）'!N77=0,"",'アンティーク（お客様記入欄）'!N77)</f>
        <v/>
      </c>
      <c r="V56" s="28" t="str">
        <f>IF('アンティーク（お客様記入欄）'!O77=0,"",'アンティーク（お客様記入欄）'!O77)</f>
        <v/>
      </c>
      <c r="W56" s="28" t="str">
        <f>IF('アンティーク（お客様記入欄）'!P77=0,"",'アンティーク（お客様記入欄）'!P77)</f>
        <v/>
      </c>
    </row>
    <row r="57" spans="4:23" x14ac:dyDescent="0.7">
      <c r="D57" t="str">
        <f>IF($J57="","",'アンティーク（お客様記入欄）'!$F$11)</f>
        <v/>
      </c>
      <c r="E57" t="str">
        <f>IF($J57="","",'アンティーク（お客様記入欄）'!$F$12)</f>
        <v/>
      </c>
      <c r="F57" t="str">
        <f>IF($J57="","",'アンティーク（お客様記入欄）'!$J$11)</f>
        <v/>
      </c>
      <c r="G57" t="str">
        <f>IF($J57="","",'アンティーク（お客様記入欄）'!$J$12)</f>
        <v/>
      </c>
      <c r="H57" t="str">
        <f>IF($J57="","",'アンティーク（お客様記入欄）'!$J$13)</f>
        <v/>
      </c>
      <c r="I57" s="26" t="str">
        <f>IF('アンティーク（お客様記入欄）'!H78=0,"",'アンティーク（お客様記入欄）'!H78)</f>
        <v/>
      </c>
      <c r="J57" t="str">
        <f>IFERROR(VLOOKUP('アンティーク（お客様記入欄）'!E78,店舗マスタ!$B:$E,4,0),"")</f>
        <v/>
      </c>
      <c r="K57" s="26" t="str">
        <f>IF('アンティーク（お客様記入欄）'!F78=0,"",'アンティーク（お客様記入欄）'!F78)</f>
        <v/>
      </c>
      <c r="L57" s="36" t="str">
        <f>IF('アンティーク（お客様記入欄）'!G78=0,"",'アンティーク（お客様記入欄）'!G78)</f>
        <v/>
      </c>
      <c r="M57" t="str">
        <f>IF($J57="","",'アンティーク（お客様記入欄）'!$A$15)</f>
        <v/>
      </c>
      <c r="N57" t="str">
        <f>IF(J57="","",IF('アンティーク（お客様記入欄）'!$F$18=0,"",'アンティーク（お客様記入欄）'!$F$18))</f>
        <v/>
      </c>
      <c r="O57" t="str">
        <f>IF(J57="","",IF('アンティーク（お客様記入欄）'!$F$19=0,"",'アンティーク（お客様記入欄）'!$F$19))</f>
        <v/>
      </c>
      <c r="P57" s="28" t="str">
        <f>IF('アンティーク（お客様記入欄）'!I78=0,"",'アンティーク（お客様記入欄）'!I78)</f>
        <v/>
      </c>
      <c r="Q57" s="28" t="str">
        <f>IF('アンティーク（お客様記入欄）'!J78=0,"",'アンティーク（お客様記入欄）'!J78)</f>
        <v/>
      </c>
      <c r="R57" s="28" t="str">
        <f>IF('アンティーク（お客様記入欄）'!K78=0,"",'アンティーク（お客様記入欄）'!K78)</f>
        <v/>
      </c>
      <c r="S57" s="28" t="str">
        <f>IF('アンティーク（お客様記入欄）'!L78=0,"",'アンティーク（お客様記入欄）'!L78)</f>
        <v/>
      </c>
      <c r="T57" s="28" t="str">
        <f>IF('アンティーク（お客様記入欄）'!M78=0,"",'アンティーク（お客様記入欄）'!M78)</f>
        <v/>
      </c>
      <c r="U57" s="28" t="str">
        <f>IF('アンティーク（お客様記入欄）'!N78=0,"",'アンティーク（お客様記入欄）'!N78)</f>
        <v/>
      </c>
      <c r="V57" s="28" t="str">
        <f>IF('アンティーク（お客様記入欄）'!O78=0,"",'アンティーク（お客様記入欄）'!O78)</f>
        <v/>
      </c>
      <c r="W57" s="28" t="str">
        <f>IF('アンティーク（お客様記入欄）'!P78=0,"",'アンティーク（お客様記入欄）'!P78)</f>
        <v/>
      </c>
    </row>
    <row r="58" spans="4:23" x14ac:dyDescent="0.7">
      <c r="D58" t="str">
        <f>IF($J58="","",'アンティーク（お客様記入欄）'!$F$11)</f>
        <v/>
      </c>
      <c r="E58" t="str">
        <f>IF($J58="","",'アンティーク（お客様記入欄）'!$F$12)</f>
        <v/>
      </c>
      <c r="F58" t="str">
        <f>IF($J58="","",'アンティーク（お客様記入欄）'!$J$11)</f>
        <v/>
      </c>
      <c r="G58" t="str">
        <f>IF($J58="","",'アンティーク（お客様記入欄）'!$J$12)</f>
        <v/>
      </c>
      <c r="H58" t="str">
        <f>IF($J58="","",'アンティーク（お客様記入欄）'!$J$13)</f>
        <v/>
      </c>
      <c r="I58" s="26" t="str">
        <f>IF('アンティーク（お客様記入欄）'!H79=0,"",'アンティーク（お客様記入欄）'!H79)</f>
        <v/>
      </c>
      <c r="J58" t="str">
        <f>IFERROR(VLOOKUP('アンティーク（お客様記入欄）'!E79,店舗マスタ!$B:$E,4,0),"")</f>
        <v/>
      </c>
      <c r="K58" s="26" t="str">
        <f>IF('アンティーク（お客様記入欄）'!F79=0,"",'アンティーク（お客様記入欄）'!F79)</f>
        <v/>
      </c>
      <c r="L58" s="36" t="str">
        <f>IF('アンティーク（お客様記入欄）'!G79=0,"",'アンティーク（お客様記入欄）'!G79)</f>
        <v/>
      </c>
      <c r="M58" t="str">
        <f>IF($J58="","",'アンティーク（お客様記入欄）'!$A$15)</f>
        <v/>
      </c>
      <c r="N58" t="str">
        <f>IF(J58="","",IF('アンティーク（お客様記入欄）'!$F$18=0,"",'アンティーク（お客様記入欄）'!$F$18))</f>
        <v/>
      </c>
      <c r="O58" t="str">
        <f>IF(J58="","",IF('アンティーク（お客様記入欄）'!$F$19=0,"",'アンティーク（お客様記入欄）'!$F$19))</f>
        <v/>
      </c>
      <c r="P58" s="28" t="str">
        <f>IF('アンティーク（お客様記入欄）'!I79=0,"",'アンティーク（お客様記入欄）'!I79)</f>
        <v/>
      </c>
      <c r="Q58" s="28" t="str">
        <f>IF('アンティーク（お客様記入欄）'!J79=0,"",'アンティーク（お客様記入欄）'!J79)</f>
        <v/>
      </c>
      <c r="R58" s="28" t="str">
        <f>IF('アンティーク（お客様記入欄）'!K79=0,"",'アンティーク（お客様記入欄）'!K79)</f>
        <v/>
      </c>
      <c r="S58" s="28" t="str">
        <f>IF('アンティーク（お客様記入欄）'!L79=0,"",'アンティーク（お客様記入欄）'!L79)</f>
        <v/>
      </c>
      <c r="T58" s="28" t="str">
        <f>IF('アンティーク（お客様記入欄）'!M79=0,"",'アンティーク（お客様記入欄）'!M79)</f>
        <v/>
      </c>
      <c r="U58" s="28" t="str">
        <f>IF('アンティーク（お客様記入欄）'!N79=0,"",'アンティーク（お客様記入欄）'!N79)</f>
        <v/>
      </c>
      <c r="V58" s="28" t="str">
        <f>IF('アンティーク（お客様記入欄）'!O79=0,"",'アンティーク（お客様記入欄）'!O79)</f>
        <v/>
      </c>
      <c r="W58" s="28" t="str">
        <f>IF('アンティーク（お客様記入欄）'!P79=0,"",'アンティーク（お客様記入欄）'!P79)</f>
        <v/>
      </c>
    </row>
    <row r="59" spans="4:23" x14ac:dyDescent="0.7">
      <c r="D59" t="str">
        <f>IF($J59="","",'アンティーク（お客様記入欄）'!$F$11)</f>
        <v/>
      </c>
      <c r="E59" t="str">
        <f>IF($J59="","",'アンティーク（お客様記入欄）'!$F$12)</f>
        <v/>
      </c>
      <c r="F59" t="str">
        <f>IF($J59="","",'アンティーク（お客様記入欄）'!$J$11)</f>
        <v/>
      </c>
      <c r="G59" t="str">
        <f>IF($J59="","",'アンティーク（お客様記入欄）'!$J$12)</f>
        <v/>
      </c>
      <c r="H59" t="str">
        <f>IF($J59="","",'アンティーク（お客様記入欄）'!$J$13)</f>
        <v/>
      </c>
      <c r="I59" s="26" t="str">
        <f>IF('アンティーク（お客様記入欄）'!H80=0,"",'アンティーク（お客様記入欄）'!H80)</f>
        <v/>
      </c>
      <c r="J59" t="str">
        <f>IFERROR(VLOOKUP('アンティーク（お客様記入欄）'!E80,店舗マスタ!$B:$E,4,0),"")</f>
        <v/>
      </c>
      <c r="K59" s="26" t="str">
        <f>IF('アンティーク（お客様記入欄）'!F80=0,"",'アンティーク（お客様記入欄）'!F80)</f>
        <v/>
      </c>
      <c r="L59" s="36" t="str">
        <f>IF('アンティーク（お客様記入欄）'!G80=0,"",'アンティーク（お客様記入欄）'!G80)</f>
        <v/>
      </c>
      <c r="M59" t="str">
        <f>IF($J59="","",'アンティーク（お客様記入欄）'!$A$15)</f>
        <v/>
      </c>
      <c r="N59" t="str">
        <f>IF(J59="","",IF('アンティーク（お客様記入欄）'!$F$18=0,"",'アンティーク（お客様記入欄）'!$F$18))</f>
        <v/>
      </c>
      <c r="O59" t="str">
        <f>IF(J59="","",IF('アンティーク（お客様記入欄）'!$F$19=0,"",'アンティーク（お客様記入欄）'!$F$19))</f>
        <v/>
      </c>
      <c r="P59" s="28" t="str">
        <f>IF('アンティーク（お客様記入欄）'!I80=0,"",'アンティーク（お客様記入欄）'!I80)</f>
        <v/>
      </c>
      <c r="Q59" s="28" t="str">
        <f>IF('アンティーク（お客様記入欄）'!J80=0,"",'アンティーク（お客様記入欄）'!J80)</f>
        <v/>
      </c>
      <c r="R59" s="28" t="str">
        <f>IF('アンティーク（お客様記入欄）'!K80=0,"",'アンティーク（お客様記入欄）'!K80)</f>
        <v/>
      </c>
      <c r="S59" s="28" t="str">
        <f>IF('アンティーク（お客様記入欄）'!L80=0,"",'アンティーク（お客様記入欄）'!L80)</f>
        <v/>
      </c>
      <c r="T59" s="28" t="str">
        <f>IF('アンティーク（お客様記入欄）'!M80=0,"",'アンティーク（お客様記入欄）'!M80)</f>
        <v/>
      </c>
      <c r="U59" s="28" t="str">
        <f>IF('アンティーク（お客様記入欄）'!N80=0,"",'アンティーク（お客様記入欄）'!N80)</f>
        <v/>
      </c>
      <c r="V59" s="28" t="str">
        <f>IF('アンティーク（お客様記入欄）'!O80=0,"",'アンティーク（お客様記入欄）'!O80)</f>
        <v/>
      </c>
      <c r="W59" s="28" t="str">
        <f>IF('アンティーク（お客様記入欄）'!P80=0,"",'アンティーク（お客様記入欄）'!P80)</f>
        <v/>
      </c>
    </row>
    <row r="60" spans="4:23" x14ac:dyDescent="0.7">
      <c r="D60" t="str">
        <f>IF($J60="","",'アンティーク（お客様記入欄）'!$F$11)</f>
        <v/>
      </c>
      <c r="E60" t="str">
        <f>IF($J60="","",'アンティーク（お客様記入欄）'!$F$12)</f>
        <v/>
      </c>
      <c r="F60" t="str">
        <f>IF($J60="","",'アンティーク（お客様記入欄）'!$J$11)</f>
        <v/>
      </c>
      <c r="G60" t="str">
        <f>IF($J60="","",'アンティーク（お客様記入欄）'!$J$12)</f>
        <v/>
      </c>
      <c r="H60" t="str">
        <f>IF($J60="","",'アンティーク（お客様記入欄）'!$J$13)</f>
        <v/>
      </c>
      <c r="I60" s="26" t="str">
        <f>IF('アンティーク（お客様記入欄）'!H81=0,"",'アンティーク（お客様記入欄）'!H81)</f>
        <v/>
      </c>
      <c r="J60" t="str">
        <f>IFERROR(VLOOKUP('アンティーク（お客様記入欄）'!E81,店舗マスタ!$B:$E,4,0),"")</f>
        <v/>
      </c>
      <c r="K60" s="26" t="str">
        <f>IF('アンティーク（お客様記入欄）'!F81=0,"",'アンティーク（お客様記入欄）'!F81)</f>
        <v/>
      </c>
      <c r="L60" s="36" t="str">
        <f>IF('アンティーク（お客様記入欄）'!G81=0,"",'アンティーク（お客様記入欄）'!G81)</f>
        <v/>
      </c>
      <c r="M60" t="str">
        <f>IF($J60="","",'アンティーク（お客様記入欄）'!$A$15)</f>
        <v/>
      </c>
      <c r="N60" t="str">
        <f>IF(J60="","",IF('アンティーク（お客様記入欄）'!$F$18=0,"",'アンティーク（お客様記入欄）'!$F$18))</f>
        <v/>
      </c>
      <c r="O60" t="str">
        <f>IF(J60="","",IF('アンティーク（お客様記入欄）'!$F$19=0,"",'アンティーク（お客様記入欄）'!$F$19))</f>
        <v/>
      </c>
      <c r="P60" s="28" t="str">
        <f>IF('アンティーク（お客様記入欄）'!I81=0,"",'アンティーク（お客様記入欄）'!I81)</f>
        <v/>
      </c>
      <c r="Q60" s="28" t="str">
        <f>IF('アンティーク（お客様記入欄）'!J81=0,"",'アンティーク（お客様記入欄）'!J81)</f>
        <v/>
      </c>
      <c r="R60" s="28" t="str">
        <f>IF('アンティーク（お客様記入欄）'!K81=0,"",'アンティーク（お客様記入欄）'!K81)</f>
        <v/>
      </c>
      <c r="S60" s="28" t="str">
        <f>IF('アンティーク（お客様記入欄）'!L81=0,"",'アンティーク（お客様記入欄）'!L81)</f>
        <v/>
      </c>
      <c r="T60" s="28" t="str">
        <f>IF('アンティーク（お客様記入欄）'!M81=0,"",'アンティーク（お客様記入欄）'!M81)</f>
        <v/>
      </c>
      <c r="U60" s="28" t="str">
        <f>IF('アンティーク（お客様記入欄）'!N81=0,"",'アンティーク（お客様記入欄）'!N81)</f>
        <v/>
      </c>
      <c r="V60" s="28" t="str">
        <f>IF('アンティーク（お客様記入欄）'!O81=0,"",'アンティーク（お客様記入欄）'!O81)</f>
        <v/>
      </c>
      <c r="W60" s="28" t="str">
        <f>IF('アンティーク（お客様記入欄）'!P81=0,"",'アンティーク（お客様記入欄）'!P81)</f>
        <v/>
      </c>
    </row>
    <row r="61" spans="4:23" x14ac:dyDescent="0.7">
      <c r="D61" t="str">
        <f>IF($J61="","",'アンティーク（お客様記入欄）'!$F$11)</f>
        <v/>
      </c>
      <c r="E61" t="str">
        <f>IF($J61="","",'アンティーク（お客様記入欄）'!$F$12)</f>
        <v/>
      </c>
      <c r="F61" t="str">
        <f>IF($J61="","",'アンティーク（お客様記入欄）'!$J$11)</f>
        <v/>
      </c>
      <c r="G61" t="str">
        <f>IF($J61="","",'アンティーク（お客様記入欄）'!$J$12)</f>
        <v/>
      </c>
      <c r="H61" t="str">
        <f>IF($J61="","",'アンティーク（お客様記入欄）'!$J$13)</f>
        <v/>
      </c>
      <c r="I61" s="26" t="str">
        <f>IF('アンティーク（お客様記入欄）'!H82=0,"",'アンティーク（お客様記入欄）'!H82)</f>
        <v/>
      </c>
      <c r="J61" t="str">
        <f>IFERROR(VLOOKUP('アンティーク（お客様記入欄）'!E82,店舗マスタ!$B:$E,4,0),"")</f>
        <v/>
      </c>
      <c r="K61" s="26" t="str">
        <f>IF('アンティーク（お客様記入欄）'!F82=0,"",'アンティーク（お客様記入欄）'!F82)</f>
        <v/>
      </c>
      <c r="L61" s="36" t="str">
        <f>IF('アンティーク（お客様記入欄）'!G82=0,"",'アンティーク（お客様記入欄）'!G82)</f>
        <v/>
      </c>
      <c r="M61" t="str">
        <f>IF($J61="","",'アンティーク（お客様記入欄）'!$A$15)</f>
        <v/>
      </c>
      <c r="N61" t="str">
        <f>IF(J61="","",IF('アンティーク（お客様記入欄）'!$F$18=0,"",'アンティーク（お客様記入欄）'!$F$18))</f>
        <v/>
      </c>
      <c r="O61" t="str">
        <f>IF(J61="","",IF('アンティーク（お客様記入欄）'!$F$19=0,"",'アンティーク（お客様記入欄）'!$F$19))</f>
        <v/>
      </c>
      <c r="P61" s="28" t="str">
        <f>IF('アンティーク（お客様記入欄）'!I82=0,"",'アンティーク（お客様記入欄）'!I82)</f>
        <v/>
      </c>
      <c r="Q61" s="28" t="str">
        <f>IF('アンティーク（お客様記入欄）'!J82=0,"",'アンティーク（お客様記入欄）'!J82)</f>
        <v/>
      </c>
      <c r="R61" s="28" t="str">
        <f>IF('アンティーク（お客様記入欄）'!K82=0,"",'アンティーク（お客様記入欄）'!K82)</f>
        <v/>
      </c>
      <c r="S61" s="28" t="str">
        <f>IF('アンティーク（お客様記入欄）'!L82=0,"",'アンティーク（お客様記入欄）'!L82)</f>
        <v/>
      </c>
      <c r="T61" s="28" t="str">
        <f>IF('アンティーク（お客様記入欄）'!M82=0,"",'アンティーク（お客様記入欄）'!M82)</f>
        <v/>
      </c>
      <c r="U61" s="28" t="str">
        <f>IF('アンティーク（お客様記入欄）'!N82=0,"",'アンティーク（お客様記入欄）'!N82)</f>
        <v/>
      </c>
      <c r="V61" s="28" t="str">
        <f>IF('アンティーク（お客様記入欄）'!O82=0,"",'アンティーク（お客様記入欄）'!O82)</f>
        <v/>
      </c>
      <c r="W61" s="28" t="str">
        <f>IF('アンティーク（お客様記入欄）'!P82=0,"",'アンティーク（お客様記入欄）'!P82)</f>
        <v/>
      </c>
    </row>
    <row r="62" spans="4:23" x14ac:dyDescent="0.7">
      <c r="D62" t="str">
        <f>IF($J62="","",'アンティーク（お客様記入欄）'!$F$11)</f>
        <v/>
      </c>
      <c r="E62" t="str">
        <f>IF($J62="","",'アンティーク（お客様記入欄）'!$F$12)</f>
        <v/>
      </c>
      <c r="F62" t="str">
        <f>IF($J62="","",'アンティーク（お客様記入欄）'!$J$11)</f>
        <v/>
      </c>
      <c r="G62" t="str">
        <f>IF($J62="","",'アンティーク（お客様記入欄）'!$J$12)</f>
        <v/>
      </c>
      <c r="H62" t="str">
        <f>IF($J62="","",'アンティーク（お客様記入欄）'!$J$13)</f>
        <v/>
      </c>
      <c r="I62" s="26" t="str">
        <f>IF('アンティーク（お客様記入欄）'!H83=0,"",'アンティーク（お客様記入欄）'!H83)</f>
        <v/>
      </c>
      <c r="J62" t="str">
        <f>IFERROR(VLOOKUP('アンティーク（お客様記入欄）'!E83,店舗マスタ!$B:$E,4,0),"")</f>
        <v/>
      </c>
      <c r="K62" s="26" t="str">
        <f>IF('アンティーク（お客様記入欄）'!F83=0,"",'アンティーク（お客様記入欄）'!F83)</f>
        <v/>
      </c>
      <c r="L62" s="36" t="str">
        <f>IF('アンティーク（お客様記入欄）'!G83=0,"",'アンティーク（お客様記入欄）'!G83)</f>
        <v/>
      </c>
      <c r="M62" t="str">
        <f>IF($J62="","",'アンティーク（お客様記入欄）'!$A$15)</f>
        <v/>
      </c>
      <c r="N62" t="str">
        <f>IF(J62="","",IF('アンティーク（お客様記入欄）'!$F$18=0,"",'アンティーク（お客様記入欄）'!$F$18))</f>
        <v/>
      </c>
      <c r="O62" t="str">
        <f>IF(J62="","",IF('アンティーク（お客様記入欄）'!$F$19=0,"",'アンティーク（お客様記入欄）'!$F$19))</f>
        <v/>
      </c>
      <c r="P62" s="28" t="str">
        <f>IF('アンティーク（お客様記入欄）'!I83=0,"",'アンティーク（お客様記入欄）'!I83)</f>
        <v/>
      </c>
      <c r="Q62" s="28" t="str">
        <f>IF('アンティーク（お客様記入欄）'!J83=0,"",'アンティーク（お客様記入欄）'!J83)</f>
        <v/>
      </c>
      <c r="R62" s="28" t="str">
        <f>IF('アンティーク（お客様記入欄）'!K83=0,"",'アンティーク（お客様記入欄）'!K83)</f>
        <v/>
      </c>
      <c r="S62" s="28" t="str">
        <f>IF('アンティーク（お客様記入欄）'!L83=0,"",'アンティーク（お客様記入欄）'!L83)</f>
        <v/>
      </c>
      <c r="T62" s="28" t="str">
        <f>IF('アンティーク（お客様記入欄）'!M83=0,"",'アンティーク（お客様記入欄）'!M83)</f>
        <v/>
      </c>
      <c r="U62" s="28" t="str">
        <f>IF('アンティーク（お客様記入欄）'!N83=0,"",'アンティーク（お客様記入欄）'!N83)</f>
        <v/>
      </c>
      <c r="V62" s="28" t="str">
        <f>IF('アンティーク（お客様記入欄）'!O83=0,"",'アンティーク（お客様記入欄）'!O83)</f>
        <v/>
      </c>
      <c r="W62" s="28" t="str">
        <f>IF('アンティーク（お客様記入欄）'!P83=0,"",'アンティーク（お客様記入欄）'!P83)</f>
        <v/>
      </c>
    </row>
    <row r="63" spans="4:23" x14ac:dyDescent="0.7">
      <c r="D63" t="str">
        <f>IF($J63="","",'アンティーク（お客様記入欄）'!$F$11)</f>
        <v/>
      </c>
      <c r="E63" t="str">
        <f>IF($J63="","",'アンティーク（お客様記入欄）'!$F$12)</f>
        <v/>
      </c>
      <c r="F63" t="str">
        <f>IF($J63="","",'アンティーク（お客様記入欄）'!$J$11)</f>
        <v/>
      </c>
      <c r="G63" t="str">
        <f>IF($J63="","",'アンティーク（お客様記入欄）'!$J$12)</f>
        <v/>
      </c>
      <c r="H63" t="str">
        <f>IF($J63="","",'アンティーク（お客様記入欄）'!$J$13)</f>
        <v/>
      </c>
      <c r="I63" s="26" t="str">
        <f>IF('アンティーク（お客様記入欄）'!H84=0,"",'アンティーク（お客様記入欄）'!H84)</f>
        <v/>
      </c>
      <c r="J63" t="str">
        <f>IFERROR(VLOOKUP('アンティーク（お客様記入欄）'!E84,店舗マスタ!$B:$E,4,0),"")</f>
        <v/>
      </c>
      <c r="K63" s="26" t="str">
        <f>IF('アンティーク（お客様記入欄）'!F84=0,"",'アンティーク（お客様記入欄）'!F84)</f>
        <v/>
      </c>
      <c r="L63" s="36" t="str">
        <f>IF('アンティーク（お客様記入欄）'!G84=0,"",'アンティーク（お客様記入欄）'!G84)</f>
        <v/>
      </c>
      <c r="M63" t="str">
        <f>IF($J63="","",'アンティーク（お客様記入欄）'!$A$15)</f>
        <v/>
      </c>
      <c r="N63" t="str">
        <f>IF(J63="","",IF('アンティーク（お客様記入欄）'!$F$18=0,"",'アンティーク（お客様記入欄）'!$F$18))</f>
        <v/>
      </c>
      <c r="O63" t="str">
        <f>IF(J63="","",IF('アンティーク（お客様記入欄）'!$F$19=0,"",'アンティーク（お客様記入欄）'!$F$19))</f>
        <v/>
      </c>
      <c r="P63" s="28" t="str">
        <f>IF('アンティーク（お客様記入欄）'!I84=0,"",'アンティーク（お客様記入欄）'!I84)</f>
        <v/>
      </c>
      <c r="Q63" s="28" t="str">
        <f>IF('アンティーク（お客様記入欄）'!J84=0,"",'アンティーク（お客様記入欄）'!J84)</f>
        <v/>
      </c>
      <c r="R63" s="28" t="str">
        <f>IF('アンティーク（お客様記入欄）'!K84=0,"",'アンティーク（お客様記入欄）'!K84)</f>
        <v/>
      </c>
      <c r="S63" s="28" t="str">
        <f>IF('アンティーク（お客様記入欄）'!L84=0,"",'アンティーク（お客様記入欄）'!L84)</f>
        <v/>
      </c>
      <c r="T63" s="28" t="str">
        <f>IF('アンティーク（お客様記入欄）'!M84=0,"",'アンティーク（お客様記入欄）'!M84)</f>
        <v/>
      </c>
      <c r="U63" s="28" t="str">
        <f>IF('アンティーク（お客様記入欄）'!N84=0,"",'アンティーク（お客様記入欄）'!N84)</f>
        <v/>
      </c>
      <c r="V63" s="28" t="str">
        <f>IF('アンティーク（お客様記入欄）'!O84=0,"",'アンティーク（お客様記入欄）'!O84)</f>
        <v/>
      </c>
      <c r="W63" s="28" t="str">
        <f>IF('アンティーク（お客様記入欄）'!P84=0,"",'アンティーク（お客様記入欄）'!P84)</f>
        <v/>
      </c>
    </row>
    <row r="64" spans="4:23" x14ac:dyDescent="0.7">
      <c r="D64" t="str">
        <f>IF($J64="","",'アンティーク（お客様記入欄）'!$F$11)</f>
        <v/>
      </c>
      <c r="E64" t="str">
        <f>IF($J64="","",'アンティーク（お客様記入欄）'!$F$12)</f>
        <v/>
      </c>
      <c r="F64" t="str">
        <f>IF($J64="","",'アンティーク（お客様記入欄）'!$J$11)</f>
        <v/>
      </c>
      <c r="G64" t="str">
        <f>IF($J64="","",'アンティーク（お客様記入欄）'!$J$12)</f>
        <v/>
      </c>
      <c r="H64" t="str">
        <f>IF($J64="","",'アンティーク（お客様記入欄）'!$J$13)</f>
        <v/>
      </c>
      <c r="I64" s="26" t="str">
        <f>IF('アンティーク（お客様記入欄）'!H85=0,"",'アンティーク（お客様記入欄）'!H85)</f>
        <v/>
      </c>
      <c r="J64" t="str">
        <f>IFERROR(VLOOKUP('アンティーク（お客様記入欄）'!E85,店舗マスタ!$B:$E,4,0),"")</f>
        <v/>
      </c>
      <c r="K64" s="26" t="str">
        <f>IF('アンティーク（お客様記入欄）'!F85=0,"",'アンティーク（お客様記入欄）'!F85)</f>
        <v/>
      </c>
      <c r="L64" s="36" t="str">
        <f>IF('アンティーク（お客様記入欄）'!G85=0,"",'アンティーク（お客様記入欄）'!G85)</f>
        <v/>
      </c>
      <c r="M64" t="str">
        <f>IF($J64="","",'アンティーク（お客様記入欄）'!$A$15)</f>
        <v/>
      </c>
      <c r="N64" t="str">
        <f>IF(J64="","",IF('アンティーク（お客様記入欄）'!$F$18=0,"",'アンティーク（お客様記入欄）'!$F$18))</f>
        <v/>
      </c>
      <c r="O64" t="str">
        <f>IF(J64="","",IF('アンティーク（お客様記入欄）'!$F$19=0,"",'アンティーク（お客様記入欄）'!$F$19))</f>
        <v/>
      </c>
      <c r="P64" s="28" t="str">
        <f>IF('アンティーク（お客様記入欄）'!I85=0,"",'アンティーク（お客様記入欄）'!I85)</f>
        <v/>
      </c>
      <c r="Q64" s="28" t="str">
        <f>IF('アンティーク（お客様記入欄）'!J85=0,"",'アンティーク（お客様記入欄）'!J85)</f>
        <v/>
      </c>
      <c r="R64" s="28" t="str">
        <f>IF('アンティーク（お客様記入欄）'!K85=0,"",'アンティーク（お客様記入欄）'!K85)</f>
        <v/>
      </c>
      <c r="S64" s="28" t="str">
        <f>IF('アンティーク（お客様記入欄）'!L85=0,"",'アンティーク（お客様記入欄）'!L85)</f>
        <v/>
      </c>
      <c r="T64" s="28" t="str">
        <f>IF('アンティーク（お客様記入欄）'!M85=0,"",'アンティーク（お客様記入欄）'!M85)</f>
        <v/>
      </c>
      <c r="U64" s="28" t="str">
        <f>IF('アンティーク（お客様記入欄）'!N85=0,"",'アンティーク（お客様記入欄）'!N85)</f>
        <v/>
      </c>
      <c r="V64" s="28" t="str">
        <f>IF('アンティーク（お客様記入欄）'!O85=0,"",'アンティーク（お客様記入欄）'!O85)</f>
        <v/>
      </c>
      <c r="W64" s="28" t="str">
        <f>IF('アンティーク（お客様記入欄）'!P85=0,"",'アンティーク（お客様記入欄）'!P85)</f>
        <v/>
      </c>
    </row>
    <row r="65" spans="4:23" x14ac:dyDescent="0.7">
      <c r="D65" t="str">
        <f>IF($J65="","",'アンティーク（お客様記入欄）'!$F$11)</f>
        <v/>
      </c>
      <c r="E65" t="str">
        <f>IF($J65="","",'アンティーク（お客様記入欄）'!$F$12)</f>
        <v/>
      </c>
      <c r="F65" t="str">
        <f>IF($J65="","",'アンティーク（お客様記入欄）'!$J$11)</f>
        <v/>
      </c>
      <c r="G65" t="str">
        <f>IF($J65="","",'アンティーク（お客様記入欄）'!$J$12)</f>
        <v/>
      </c>
      <c r="H65" t="str">
        <f>IF($J65="","",'アンティーク（お客様記入欄）'!$J$13)</f>
        <v/>
      </c>
      <c r="I65" s="26" t="str">
        <f>IF('アンティーク（お客様記入欄）'!H86=0,"",'アンティーク（お客様記入欄）'!H86)</f>
        <v/>
      </c>
      <c r="J65" t="str">
        <f>IFERROR(VLOOKUP('アンティーク（お客様記入欄）'!E86,店舗マスタ!$B:$E,4,0),"")</f>
        <v/>
      </c>
      <c r="K65" s="26" t="str">
        <f>IF('アンティーク（お客様記入欄）'!F86=0,"",'アンティーク（お客様記入欄）'!F86)</f>
        <v/>
      </c>
      <c r="L65" s="36" t="str">
        <f>IF('アンティーク（お客様記入欄）'!G86=0,"",'アンティーク（お客様記入欄）'!G86)</f>
        <v/>
      </c>
      <c r="M65" t="str">
        <f>IF($J65="","",'アンティーク（お客様記入欄）'!$A$15)</f>
        <v/>
      </c>
      <c r="N65" t="str">
        <f>IF(J65="","",IF('アンティーク（お客様記入欄）'!$F$18=0,"",'アンティーク（お客様記入欄）'!$F$18))</f>
        <v/>
      </c>
      <c r="O65" t="str">
        <f>IF(J65="","",IF('アンティーク（お客様記入欄）'!$F$19=0,"",'アンティーク（お客様記入欄）'!$F$19))</f>
        <v/>
      </c>
      <c r="P65" s="28" t="str">
        <f>IF('アンティーク（お客様記入欄）'!I86=0,"",'アンティーク（お客様記入欄）'!I86)</f>
        <v/>
      </c>
      <c r="Q65" s="28" t="str">
        <f>IF('アンティーク（お客様記入欄）'!J86=0,"",'アンティーク（お客様記入欄）'!J86)</f>
        <v/>
      </c>
      <c r="R65" s="28" t="str">
        <f>IF('アンティーク（お客様記入欄）'!K86=0,"",'アンティーク（お客様記入欄）'!K86)</f>
        <v/>
      </c>
      <c r="S65" s="28" t="str">
        <f>IF('アンティーク（お客様記入欄）'!L86=0,"",'アンティーク（お客様記入欄）'!L86)</f>
        <v/>
      </c>
      <c r="T65" s="28" t="str">
        <f>IF('アンティーク（お客様記入欄）'!M86=0,"",'アンティーク（お客様記入欄）'!M86)</f>
        <v/>
      </c>
      <c r="U65" s="28" t="str">
        <f>IF('アンティーク（お客様記入欄）'!N86=0,"",'アンティーク（お客様記入欄）'!N86)</f>
        <v/>
      </c>
      <c r="V65" s="28" t="str">
        <f>IF('アンティーク（お客様記入欄）'!O86=0,"",'アンティーク（お客様記入欄）'!O86)</f>
        <v/>
      </c>
      <c r="W65" s="28" t="str">
        <f>IF('アンティーク（お客様記入欄）'!P86=0,"",'アンティーク（お客様記入欄）'!P86)</f>
        <v/>
      </c>
    </row>
    <row r="66" spans="4:23" x14ac:dyDescent="0.7">
      <c r="D66" t="str">
        <f>IF($J66="","",'アンティーク（お客様記入欄）'!$F$11)</f>
        <v/>
      </c>
      <c r="E66" t="str">
        <f>IF($J66="","",'アンティーク（お客様記入欄）'!$F$12)</f>
        <v/>
      </c>
      <c r="F66" t="str">
        <f>IF($J66="","",'アンティーク（お客様記入欄）'!$J$11)</f>
        <v/>
      </c>
      <c r="G66" t="str">
        <f>IF($J66="","",'アンティーク（お客様記入欄）'!$J$12)</f>
        <v/>
      </c>
      <c r="H66" t="str">
        <f>IF($J66="","",'アンティーク（お客様記入欄）'!$J$13)</f>
        <v/>
      </c>
      <c r="I66" s="26" t="str">
        <f>IF('アンティーク（お客様記入欄）'!H87=0,"",'アンティーク（お客様記入欄）'!H87)</f>
        <v/>
      </c>
      <c r="J66" t="str">
        <f>IFERROR(VLOOKUP('アンティーク（お客様記入欄）'!E87,店舗マスタ!$B:$E,4,0),"")</f>
        <v/>
      </c>
      <c r="K66" s="26" t="str">
        <f>IF('アンティーク（お客様記入欄）'!F87=0,"",'アンティーク（お客様記入欄）'!F87)</f>
        <v/>
      </c>
      <c r="L66" s="36" t="str">
        <f>IF('アンティーク（お客様記入欄）'!G87=0,"",'アンティーク（お客様記入欄）'!G87)</f>
        <v/>
      </c>
      <c r="M66" t="str">
        <f>IF($J66="","",'アンティーク（お客様記入欄）'!$A$15)</f>
        <v/>
      </c>
      <c r="N66" t="str">
        <f>IF(J66="","",IF('アンティーク（お客様記入欄）'!$F$18=0,"",'アンティーク（お客様記入欄）'!$F$18))</f>
        <v/>
      </c>
      <c r="O66" t="str">
        <f>IF(J66="","",IF('アンティーク（お客様記入欄）'!$F$19=0,"",'アンティーク（お客様記入欄）'!$F$19))</f>
        <v/>
      </c>
      <c r="P66" s="28" t="str">
        <f>IF('アンティーク（お客様記入欄）'!I87=0,"",'アンティーク（お客様記入欄）'!I87)</f>
        <v/>
      </c>
      <c r="Q66" s="28" t="str">
        <f>IF('アンティーク（お客様記入欄）'!J87=0,"",'アンティーク（お客様記入欄）'!J87)</f>
        <v/>
      </c>
      <c r="R66" s="28" t="str">
        <f>IF('アンティーク（お客様記入欄）'!K87=0,"",'アンティーク（お客様記入欄）'!K87)</f>
        <v/>
      </c>
      <c r="S66" s="28" t="str">
        <f>IF('アンティーク（お客様記入欄）'!L87=0,"",'アンティーク（お客様記入欄）'!L87)</f>
        <v/>
      </c>
      <c r="T66" s="28" t="str">
        <f>IF('アンティーク（お客様記入欄）'!M87=0,"",'アンティーク（お客様記入欄）'!M87)</f>
        <v/>
      </c>
      <c r="U66" s="28" t="str">
        <f>IF('アンティーク（お客様記入欄）'!N87=0,"",'アンティーク（お客様記入欄）'!N87)</f>
        <v/>
      </c>
      <c r="V66" s="28" t="str">
        <f>IF('アンティーク（お客様記入欄）'!O87=0,"",'アンティーク（お客様記入欄）'!O87)</f>
        <v/>
      </c>
      <c r="W66" s="28" t="str">
        <f>IF('アンティーク（お客様記入欄）'!P87=0,"",'アンティーク（お客様記入欄）'!P87)</f>
        <v/>
      </c>
    </row>
    <row r="67" spans="4:23" x14ac:dyDescent="0.7">
      <c r="D67" t="str">
        <f>IF($J67="","",'アンティーク（お客様記入欄）'!$F$11)</f>
        <v/>
      </c>
      <c r="E67" t="str">
        <f>IF($J67="","",'アンティーク（お客様記入欄）'!$F$12)</f>
        <v/>
      </c>
      <c r="F67" t="str">
        <f>IF($J67="","",'アンティーク（お客様記入欄）'!$J$11)</f>
        <v/>
      </c>
      <c r="G67" t="str">
        <f>IF($J67="","",'アンティーク（お客様記入欄）'!$J$12)</f>
        <v/>
      </c>
      <c r="H67" t="str">
        <f>IF($J67="","",'アンティーク（お客様記入欄）'!$J$13)</f>
        <v/>
      </c>
      <c r="I67" s="26" t="str">
        <f>IF('アンティーク（お客様記入欄）'!H88=0,"",'アンティーク（お客様記入欄）'!H88)</f>
        <v/>
      </c>
      <c r="J67" t="str">
        <f>IFERROR(VLOOKUP('アンティーク（お客様記入欄）'!E88,店舗マスタ!$B:$E,4,0),"")</f>
        <v/>
      </c>
      <c r="K67" s="26" t="str">
        <f>IF('アンティーク（お客様記入欄）'!F88=0,"",'アンティーク（お客様記入欄）'!F88)</f>
        <v/>
      </c>
      <c r="L67" s="36" t="str">
        <f>IF('アンティーク（お客様記入欄）'!G88=0,"",'アンティーク（お客様記入欄）'!G88)</f>
        <v/>
      </c>
      <c r="M67" t="str">
        <f>IF($J67="","",'アンティーク（お客様記入欄）'!$A$15)</f>
        <v/>
      </c>
      <c r="N67" t="str">
        <f>IF(J67="","",IF('アンティーク（お客様記入欄）'!$F$18=0,"",'アンティーク（お客様記入欄）'!$F$18))</f>
        <v/>
      </c>
      <c r="O67" t="str">
        <f>IF(J67="","",IF('アンティーク（お客様記入欄）'!$F$19=0,"",'アンティーク（お客様記入欄）'!$F$19))</f>
        <v/>
      </c>
      <c r="P67" s="28" t="str">
        <f>IF('アンティーク（お客様記入欄）'!I88=0,"",'アンティーク（お客様記入欄）'!I88)</f>
        <v/>
      </c>
      <c r="Q67" s="28" t="str">
        <f>IF('アンティーク（お客様記入欄）'!J88=0,"",'アンティーク（お客様記入欄）'!J88)</f>
        <v/>
      </c>
      <c r="R67" s="28" t="str">
        <f>IF('アンティーク（お客様記入欄）'!K88=0,"",'アンティーク（お客様記入欄）'!K88)</f>
        <v/>
      </c>
      <c r="S67" s="28" t="str">
        <f>IF('アンティーク（お客様記入欄）'!L88=0,"",'アンティーク（お客様記入欄）'!L88)</f>
        <v/>
      </c>
      <c r="T67" s="28" t="str">
        <f>IF('アンティーク（お客様記入欄）'!M88=0,"",'アンティーク（お客様記入欄）'!M88)</f>
        <v/>
      </c>
      <c r="U67" s="28" t="str">
        <f>IF('アンティーク（お客様記入欄）'!N88=0,"",'アンティーク（お客様記入欄）'!N88)</f>
        <v/>
      </c>
      <c r="V67" s="28" t="str">
        <f>IF('アンティーク（お客様記入欄）'!O88=0,"",'アンティーク（お客様記入欄）'!O88)</f>
        <v/>
      </c>
      <c r="W67" s="28" t="str">
        <f>IF('アンティーク（お客様記入欄）'!P88=0,"",'アンティーク（お客様記入欄）'!P88)</f>
        <v/>
      </c>
    </row>
    <row r="68" spans="4:23" x14ac:dyDescent="0.7">
      <c r="D68" t="str">
        <f>IF($J68="","",'アンティーク（お客様記入欄）'!$F$11)</f>
        <v/>
      </c>
      <c r="E68" t="str">
        <f>IF($J68="","",'アンティーク（お客様記入欄）'!$F$12)</f>
        <v/>
      </c>
      <c r="F68" t="str">
        <f>IF($J68="","",'アンティーク（お客様記入欄）'!$J$11)</f>
        <v/>
      </c>
      <c r="G68" t="str">
        <f>IF($J68="","",'アンティーク（お客様記入欄）'!$J$12)</f>
        <v/>
      </c>
      <c r="H68" t="str">
        <f>IF($J68="","",'アンティーク（お客様記入欄）'!$J$13)</f>
        <v/>
      </c>
      <c r="I68" s="26" t="str">
        <f>IF('アンティーク（お客様記入欄）'!H89=0,"",'アンティーク（お客様記入欄）'!H89)</f>
        <v/>
      </c>
      <c r="J68" t="str">
        <f>IFERROR(VLOOKUP('アンティーク（お客様記入欄）'!E89,店舗マスタ!$B:$E,4,0),"")</f>
        <v/>
      </c>
      <c r="K68" s="26" t="str">
        <f>IF('アンティーク（お客様記入欄）'!F89=0,"",'アンティーク（お客様記入欄）'!F89)</f>
        <v/>
      </c>
      <c r="L68" s="36" t="str">
        <f>IF('アンティーク（お客様記入欄）'!G89=0,"",'アンティーク（お客様記入欄）'!G89)</f>
        <v/>
      </c>
      <c r="M68" t="str">
        <f>IF($J68="","",'アンティーク（お客様記入欄）'!$A$15)</f>
        <v/>
      </c>
      <c r="N68" t="str">
        <f>IF(J68="","",IF('アンティーク（お客様記入欄）'!$F$18=0,"",'アンティーク（お客様記入欄）'!$F$18))</f>
        <v/>
      </c>
      <c r="O68" t="str">
        <f>IF(J68="","",IF('アンティーク（お客様記入欄）'!$F$19=0,"",'アンティーク（お客様記入欄）'!$F$19))</f>
        <v/>
      </c>
      <c r="P68" s="28" t="str">
        <f>IF('アンティーク（お客様記入欄）'!I89=0,"",'アンティーク（お客様記入欄）'!I89)</f>
        <v/>
      </c>
      <c r="Q68" s="28" t="str">
        <f>IF('アンティーク（お客様記入欄）'!J89=0,"",'アンティーク（お客様記入欄）'!J89)</f>
        <v/>
      </c>
      <c r="R68" s="28" t="str">
        <f>IF('アンティーク（お客様記入欄）'!K89=0,"",'アンティーク（お客様記入欄）'!K89)</f>
        <v/>
      </c>
      <c r="S68" s="28" t="str">
        <f>IF('アンティーク（お客様記入欄）'!L89=0,"",'アンティーク（お客様記入欄）'!L89)</f>
        <v/>
      </c>
      <c r="T68" s="28" t="str">
        <f>IF('アンティーク（お客様記入欄）'!M89=0,"",'アンティーク（お客様記入欄）'!M89)</f>
        <v/>
      </c>
      <c r="U68" s="28" t="str">
        <f>IF('アンティーク（お客様記入欄）'!N89=0,"",'アンティーク（お客様記入欄）'!N89)</f>
        <v/>
      </c>
      <c r="V68" s="28" t="str">
        <f>IF('アンティーク（お客様記入欄）'!O89=0,"",'アンティーク（お客様記入欄）'!O89)</f>
        <v/>
      </c>
      <c r="W68" s="28" t="str">
        <f>IF('アンティーク（お客様記入欄）'!P89=0,"",'アンティーク（お客様記入欄）'!P89)</f>
        <v/>
      </c>
    </row>
    <row r="69" spans="4:23" x14ac:dyDescent="0.7">
      <c r="D69" t="str">
        <f>IF($J69="","",'アンティーク（お客様記入欄）'!$F$11)</f>
        <v/>
      </c>
      <c r="E69" t="str">
        <f>IF($J69="","",'アンティーク（お客様記入欄）'!$F$12)</f>
        <v/>
      </c>
      <c r="F69" t="str">
        <f>IF($J69="","",'アンティーク（お客様記入欄）'!$J$11)</f>
        <v/>
      </c>
      <c r="G69" t="str">
        <f>IF($J69="","",'アンティーク（お客様記入欄）'!$J$12)</f>
        <v/>
      </c>
      <c r="H69" t="str">
        <f>IF($J69="","",'アンティーク（お客様記入欄）'!$J$13)</f>
        <v/>
      </c>
      <c r="I69" s="26" t="str">
        <f>IF('アンティーク（お客様記入欄）'!H90=0,"",'アンティーク（お客様記入欄）'!H90)</f>
        <v/>
      </c>
      <c r="J69" t="str">
        <f>IFERROR(VLOOKUP('アンティーク（お客様記入欄）'!E90,店舗マスタ!$B:$E,4,0),"")</f>
        <v/>
      </c>
      <c r="K69" s="26" t="str">
        <f>IF('アンティーク（お客様記入欄）'!F90=0,"",'アンティーク（お客様記入欄）'!F90)</f>
        <v/>
      </c>
      <c r="L69" s="36" t="str">
        <f>IF('アンティーク（お客様記入欄）'!G90=0,"",'アンティーク（お客様記入欄）'!G90)</f>
        <v/>
      </c>
      <c r="M69" t="str">
        <f>IF($J69="","",'アンティーク（お客様記入欄）'!$A$15)</f>
        <v/>
      </c>
      <c r="N69" t="str">
        <f>IF(J69="","",IF('アンティーク（お客様記入欄）'!$F$18=0,"",'アンティーク（お客様記入欄）'!$F$18))</f>
        <v/>
      </c>
      <c r="O69" t="str">
        <f>IF(J69="","",IF('アンティーク（お客様記入欄）'!$F$19=0,"",'アンティーク（お客様記入欄）'!$F$19))</f>
        <v/>
      </c>
      <c r="P69" s="28" t="str">
        <f>IF('アンティーク（お客様記入欄）'!I90=0,"",'アンティーク（お客様記入欄）'!I90)</f>
        <v/>
      </c>
      <c r="Q69" s="28" t="str">
        <f>IF('アンティーク（お客様記入欄）'!J90=0,"",'アンティーク（お客様記入欄）'!J90)</f>
        <v/>
      </c>
      <c r="R69" s="28" t="str">
        <f>IF('アンティーク（お客様記入欄）'!K90=0,"",'アンティーク（お客様記入欄）'!K90)</f>
        <v/>
      </c>
      <c r="S69" s="28" t="str">
        <f>IF('アンティーク（お客様記入欄）'!L90=0,"",'アンティーク（お客様記入欄）'!L90)</f>
        <v/>
      </c>
      <c r="T69" s="28" t="str">
        <f>IF('アンティーク（お客様記入欄）'!M90=0,"",'アンティーク（お客様記入欄）'!M90)</f>
        <v/>
      </c>
      <c r="U69" s="28" t="str">
        <f>IF('アンティーク（お客様記入欄）'!N90=0,"",'アンティーク（お客様記入欄）'!N90)</f>
        <v/>
      </c>
      <c r="V69" s="28" t="str">
        <f>IF('アンティーク（お客様記入欄）'!O90=0,"",'アンティーク（お客様記入欄）'!O90)</f>
        <v/>
      </c>
      <c r="W69" s="28" t="str">
        <f>IF('アンティーク（お客様記入欄）'!P90=0,"",'アンティーク（お客様記入欄）'!P90)</f>
        <v/>
      </c>
    </row>
    <row r="70" spans="4:23" x14ac:dyDescent="0.7">
      <c r="D70" t="str">
        <f>IF($J70="","",'アンティーク（お客様記入欄）'!$F$11)</f>
        <v/>
      </c>
      <c r="E70" t="str">
        <f>IF($J70="","",'アンティーク（お客様記入欄）'!$F$12)</f>
        <v/>
      </c>
      <c r="F70" t="str">
        <f>IF($J70="","",'アンティーク（お客様記入欄）'!$J$11)</f>
        <v/>
      </c>
      <c r="G70" t="str">
        <f>IF($J70="","",'アンティーク（お客様記入欄）'!$J$12)</f>
        <v/>
      </c>
      <c r="H70" t="str">
        <f>IF($J70="","",'アンティーク（お客様記入欄）'!$J$13)</f>
        <v/>
      </c>
      <c r="I70" s="26" t="str">
        <f>IF('アンティーク（お客様記入欄）'!H91=0,"",'アンティーク（お客様記入欄）'!H91)</f>
        <v/>
      </c>
      <c r="J70" t="str">
        <f>IFERROR(VLOOKUP('アンティーク（お客様記入欄）'!E91,店舗マスタ!$B:$E,4,0),"")</f>
        <v/>
      </c>
      <c r="K70" s="26" t="str">
        <f>IF('アンティーク（お客様記入欄）'!F91=0,"",'アンティーク（お客様記入欄）'!F91)</f>
        <v/>
      </c>
      <c r="L70" s="36" t="str">
        <f>IF('アンティーク（お客様記入欄）'!G91=0,"",'アンティーク（お客様記入欄）'!G91)</f>
        <v/>
      </c>
      <c r="M70" t="str">
        <f>IF($J70="","",'アンティーク（お客様記入欄）'!$A$15)</f>
        <v/>
      </c>
      <c r="N70" t="str">
        <f>IF(J70="","",IF('アンティーク（お客様記入欄）'!$F$18=0,"",'アンティーク（お客様記入欄）'!$F$18))</f>
        <v/>
      </c>
      <c r="O70" t="str">
        <f>IF(J70="","",IF('アンティーク（お客様記入欄）'!$F$19=0,"",'アンティーク（お客様記入欄）'!$F$19))</f>
        <v/>
      </c>
      <c r="P70" s="28" t="str">
        <f>IF('アンティーク（お客様記入欄）'!I91=0,"",'アンティーク（お客様記入欄）'!I91)</f>
        <v/>
      </c>
      <c r="Q70" s="28" t="str">
        <f>IF('アンティーク（お客様記入欄）'!J91=0,"",'アンティーク（お客様記入欄）'!J91)</f>
        <v/>
      </c>
      <c r="R70" s="28" t="str">
        <f>IF('アンティーク（お客様記入欄）'!K91=0,"",'アンティーク（お客様記入欄）'!K91)</f>
        <v/>
      </c>
      <c r="S70" s="28" t="str">
        <f>IF('アンティーク（お客様記入欄）'!L91=0,"",'アンティーク（お客様記入欄）'!L91)</f>
        <v/>
      </c>
      <c r="T70" s="28" t="str">
        <f>IF('アンティーク（お客様記入欄）'!M91=0,"",'アンティーク（お客様記入欄）'!M91)</f>
        <v/>
      </c>
      <c r="U70" s="28" t="str">
        <f>IF('アンティーク（お客様記入欄）'!N91=0,"",'アンティーク（お客様記入欄）'!N91)</f>
        <v/>
      </c>
      <c r="V70" s="28" t="str">
        <f>IF('アンティーク（お客様記入欄）'!O91=0,"",'アンティーク（お客様記入欄）'!O91)</f>
        <v/>
      </c>
      <c r="W70" s="28" t="str">
        <f>IF('アンティーク（お客様記入欄）'!P91=0,"",'アンティーク（お客様記入欄）'!P91)</f>
        <v/>
      </c>
    </row>
    <row r="71" spans="4:23" x14ac:dyDescent="0.7">
      <c r="D71" t="str">
        <f>IF($J71="","",'アンティーク（お客様記入欄）'!$F$11)</f>
        <v/>
      </c>
      <c r="E71" t="str">
        <f>IF($J71="","",'アンティーク（お客様記入欄）'!$F$12)</f>
        <v/>
      </c>
      <c r="F71" t="str">
        <f>IF($J71="","",'アンティーク（お客様記入欄）'!$J$11)</f>
        <v/>
      </c>
      <c r="G71" t="str">
        <f>IF($J71="","",'アンティーク（お客様記入欄）'!$J$12)</f>
        <v/>
      </c>
      <c r="H71" t="str">
        <f>IF($J71="","",'アンティーク（お客様記入欄）'!$J$13)</f>
        <v/>
      </c>
      <c r="I71" s="26" t="str">
        <f>IF('アンティーク（お客様記入欄）'!H92=0,"",'アンティーク（お客様記入欄）'!H92)</f>
        <v/>
      </c>
      <c r="J71" t="str">
        <f>IFERROR(VLOOKUP('アンティーク（お客様記入欄）'!E92,店舗マスタ!$B:$E,4,0),"")</f>
        <v/>
      </c>
      <c r="K71" s="26" t="str">
        <f>IF('アンティーク（お客様記入欄）'!F92=0,"",'アンティーク（お客様記入欄）'!F92)</f>
        <v/>
      </c>
      <c r="L71" s="36" t="str">
        <f>IF('アンティーク（お客様記入欄）'!G92=0,"",'アンティーク（お客様記入欄）'!G92)</f>
        <v/>
      </c>
      <c r="M71" t="str">
        <f>IF($J71="","",'アンティーク（お客様記入欄）'!$A$15)</f>
        <v/>
      </c>
      <c r="N71" t="str">
        <f>IF(J71="","",IF('アンティーク（お客様記入欄）'!$F$18=0,"",'アンティーク（お客様記入欄）'!$F$18))</f>
        <v/>
      </c>
      <c r="O71" t="str">
        <f>IF(J71="","",IF('アンティーク（お客様記入欄）'!$F$19=0,"",'アンティーク（お客様記入欄）'!$F$19))</f>
        <v/>
      </c>
      <c r="P71" s="28" t="str">
        <f>IF('アンティーク（お客様記入欄）'!I92=0,"",'アンティーク（お客様記入欄）'!I92)</f>
        <v/>
      </c>
      <c r="Q71" s="28" t="str">
        <f>IF('アンティーク（お客様記入欄）'!J92=0,"",'アンティーク（お客様記入欄）'!J92)</f>
        <v/>
      </c>
      <c r="R71" s="28" t="str">
        <f>IF('アンティーク（お客様記入欄）'!K92=0,"",'アンティーク（お客様記入欄）'!K92)</f>
        <v/>
      </c>
      <c r="S71" s="28" t="str">
        <f>IF('アンティーク（お客様記入欄）'!L92=0,"",'アンティーク（お客様記入欄）'!L92)</f>
        <v/>
      </c>
      <c r="T71" s="28" t="str">
        <f>IF('アンティーク（お客様記入欄）'!M92=0,"",'アンティーク（お客様記入欄）'!M92)</f>
        <v/>
      </c>
      <c r="U71" s="28" t="str">
        <f>IF('アンティーク（お客様記入欄）'!N92=0,"",'アンティーク（お客様記入欄）'!N92)</f>
        <v/>
      </c>
      <c r="V71" s="28" t="str">
        <f>IF('アンティーク（お客様記入欄）'!O92=0,"",'アンティーク（お客様記入欄）'!O92)</f>
        <v/>
      </c>
      <c r="W71" s="28" t="str">
        <f>IF('アンティーク（お客様記入欄）'!P92=0,"",'アンティーク（お客様記入欄）'!P92)</f>
        <v/>
      </c>
    </row>
    <row r="72" spans="4:23" x14ac:dyDescent="0.7">
      <c r="D72" t="str">
        <f>IF($J72="","",'アンティーク（お客様記入欄）'!$F$11)</f>
        <v/>
      </c>
      <c r="E72" t="str">
        <f>IF($J72="","",'アンティーク（お客様記入欄）'!$F$12)</f>
        <v/>
      </c>
      <c r="F72" t="str">
        <f>IF($J72="","",'アンティーク（お客様記入欄）'!$J$11)</f>
        <v/>
      </c>
      <c r="G72" t="str">
        <f>IF($J72="","",'アンティーク（お客様記入欄）'!$J$12)</f>
        <v/>
      </c>
      <c r="H72" t="str">
        <f>IF($J72="","",'アンティーク（お客様記入欄）'!$J$13)</f>
        <v/>
      </c>
      <c r="I72" s="26" t="str">
        <f>IF('アンティーク（お客様記入欄）'!H93=0,"",'アンティーク（お客様記入欄）'!H93)</f>
        <v/>
      </c>
      <c r="J72" t="str">
        <f>IFERROR(VLOOKUP('アンティーク（お客様記入欄）'!E93,店舗マスタ!$B:$E,4,0),"")</f>
        <v/>
      </c>
      <c r="K72" s="26" t="str">
        <f>IF('アンティーク（お客様記入欄）'!F93=0,"",'アンティーク（お客様記入欄）'!F93)</f>
        <v/>
      </c>
      <c r="L72" s="36" t="str">
        <f>IF('アンティーク（お客様記入欄）'!G93=0,"",'アンティーク（お客様記入欄）'!G93)</f>
        <v/>
      </c>
      <c r="M72" t="str">
        <f>IF($J72="","",'アンティーク（お客様記入欄）'!$A$15)</f>
        <v/>
      </c>
      <c r="N72" t="str">
        <f>IF(J72="","",IF('アンティーク（お客様記入欄）'!$F$18=0,"",'アンティーク（お客様記入欄）'!$F$18))</f>
        <v/>
      </c>
      <c r="O72" t="str">
        <f>IF(J72="","",IF('アンティーク（お客様記入欄）'!$F$19=0,"",'アンティーク（お客様記入欄）'!$F$19))</f>
        <v/>
      </c>
      <c r="P72" s="28" t="str">
        <f>IF('アンティーク（お客様記入欄）'!I93=0,"",'アンティーク（お客様記入欄）'!I93)</f>
        <v/>
      </c>
      <c r="Q72" s="28" t="str">
        <f>IF('アンティーク（お客様記入欄）'!J93=0,"",'アンティーク（お客様記入欄）'!J93)</f>
        <v/>
      </c>
      <c r="R72" s="28" t="str">
        <f>IF('アンティーク（お客様記入欄）'!K93=0,"",'アンティーク（お客様記入欄）'!K93)</f>
        <v/>
      </c>
      <c r="S72" s="28" t="str">
        <f>IF('アンティーク（お客様記入欄）'!L93=0,"",'アンティーク（お客様記入欄）'!L93)</f>
        <v/>
      </c>
      <c r="T72" s="28" t="str">
        <f>IF('アンティーク（お客様記入欄）'!M93=0,"",'アンティーク（お客様記入欄）'!M93)</f>
        <v/>
      </c>
      <c r="U72" s="28" t="str">
        <f>IF('アンティーク（お客様記入欄）'!N93=0,"",'アンティーク（お客様記入欄）'!N93)</f>
        <v/>
      </c>
      <c r="V72" s="28" t="str">
        <f>IF('アンティーク（お客様記入欄）'!O93=0,"",'アンティーク（お客様記入欄）'!O93)</f>
        <v/>
      </c>
      <c r="W72" s="28" t="str">
        <f>IF('アンティーク（お客様記入欄）'!P93=0,"",'アンティーク（お客様記入欄）'!P93)</f>
        <v/>
      </c>
    </row>
    <row r="73" spans="4:23" x14ac:dyDescent="0.7">
      <c r="D73" t="str">
        <f>IF($J73="","",'アンティーク（お客様記入欄）'!$F$11)</f>
        <v/>
      </c>
      <c r="E73" t="str">
        <f>IF($J73="","",'アンティーク（お客様記入欄）'!$F$12)</f>
        <v/>
      </c>
      <c r="F73" t="str">
        <f>IF($J73="","",'アンティーク（お客様記入欄）'!$J$11)</f>
        <v/>
      </c>
      <c r="G73" t="str">
        <f>IF($J73="","",'アンティーク（お客様記入欄）'!$J$12)</f>
        <v/>
      </c>
      <c r="H73" t="str">
        <f>IF($J73="","",'アンティーク（お客様記入欄）'!$J$13)</f>
        <v/>
      </c>
      <c r="I73" s="26" t="str">
        <f>IF('アンティーク（お客様記入欄）'!H94=0,"",'アンティーク（お客様記入欄）'!H94)</f>
        <v/>
      </c>
      <c r="J73" t="str">
        <f>IFERROR(VLOOKUP('アンティーク（お客様記入欄）'!E94,店舗マスタ!$B:$E,4,0),"")</f>
        <v/>
      </c>
      <c r="K73" s="26" t="str">
        <f>IF('アンティーク（お客様記入欄）'!F94=0,"",'アンティーク（お客様記入欄）'!F94)</f>
        <v/>
      </c>
      <c r="L73" s="36" t="str">
        <f>IF('アンティーク（お客様記入欄）'!G94=0,"",'アンティーク（お客様記入欄）'!G94)</f>
        <v/>
      </c>
      <c r="M73" t="str">
        <f>IF($J73="","",'アンティーク（お客様記入欄）'!$A$15)</f>
        <v/>
      </c>
      <c r="N73" t="str">
        <f>IF(J73="","",IF('アンティーク（お客様記入欄）'!$F$18=0,"",'アンティーク（お客様記入欄）'!$F$18))</f>
        <v/>
      </c>
      <c r="O73" t="str">
        <f>IF(J73="","",IF('アンティーク（お客様記入欄）'!$F$19=0,"",'アンティーク（お客様記入欄）'!$F$19))</f>
        <v/>
      </c>
      <c r="P73" s="28" t="str">
        <f>IF('アンティーク（お客様記入欄）'!I94=0,"",'アンティーク（お客様記入欄）'!I94)</f>
        <v/>
      </c>
      <c r="Q73" s="28" t="str">
        <f>IF('アンティーク（お客様記入欄）'!J94=0,"",'アンティーク（お客様記入欄）'!J94)</f>
        <v/>
      </c>
      <c r="R73" s="28" t="str">
        <f>IF('アンティーク（お客様記入欄）'!K94=0,"",'アンティーク（お客様記入欄）'!K94)</f>
        <v/>
      </c>
      <c r="S73" s="28" t="str">
        <f>IF('アンティーク（お客様記入欄）'!L94=0,"",'アンティーク（お客様記入欄）'!L94)</f>
        <v/>
      </c>
      <c r="T73" s="28" t="str">
        <f>IF('アンティーク（お客様記入欄）'!M94=0,"",'アンティーク（お客様記入欄）'!M94)</f>
        <v/>
      </c>
      <c r="U73" s="28" t="str">
        <f>IF('アンティーク（お客様記入欄）'!N94=0,"",'アンティーク（お客様記入欄）'!N94)</f>
        <v/>
      </c>
      <c r="V73" s="28" t="str">
        <f>IF('アンティーク（お客様記入欄）'!O94=0,"",'アンティーク（お客様記入欄）'!O94)</f>
        <v/>
      </c>
      <c r="W73" s="28" t="str">
        <f>IF('アンティーク（お客様記入欄）'!P94=0,"",'アンティーク（お客様記入欄）'!P94)</f>
        <v/>
      </c>
    </row>
    <row r="74" spans="4:23" x14ac:dyDescent="0.7">
      <c r="D74" t="str">
        <f>IF($J74="","",'アンティーク（お客様記入欄）'!$F$11)</f>
        <v/>
      </c>
      <c r="E74" t="str">
        <f>IF($J74="","",'アンティーク（お客様記入欄）'!$F$12)</f>
        <v/>
      </c>
      <c r="F74" t="str">
        <f>IF($J74="","",'アンティーク（お客様記入欄）'!$J$11)</f>
        <v/>
      </c>
      <c r="G74" t="str">
        <f>IF($J74="","",'アンティーク（お客様記入欄）'!$J$12)</f>
        <v/>
      </c>
      <c r="H74" t="str">
        <f>IF($J74="","",'アンティーク（お客様記入欄）'!$J$13)</f>
        <v/>
      </c>
      <c r="I74" s="26" t="str">
        <f>IF('アンティーク（お客様記入欄）'!H95=0,"",'アンティーク（お客様記入欄）'!H95)</f>
        <v/>
      </c>
      <c r="J74" t="str">
        <f>IFERROR(VLOOKUP('アンティーク（お客様記入欄）'!E95,店舗マスタ!$B:$E,4,0),"")</f>
        <v/>
      </c>
      <c r="K74" s="26" t="str">
        <f>IF('アンティーク（お客様記入欄）'!F95=0,"",'アンティーク（お客様記入欄）'!F95)</f>
        <v/>
      </c>
      <c r="L74" s="36" t="str">
        <f>IF('アンティーク（お客様記入欄）'!G95=0,"",'アンティーク（お客様記入欄）'!G95)</f>
        <v/>
      </c>
      <c r="M74" t="str">
        <f>IF($J74="","",'アンティーク（お客様記入欄）'!$A$15)</f>
        <v/>
      </c>
      <c r="N74" t="str">
        <f>IF(J74="","",IF('アンティーク（お客様記入欄）'!$F$18=0,"",'アンティーク（お客様記入欄）'!$F$18))</f>
        <v/>
      </c>
      <c r="O74" t="str">
        <f>IF(J74="","",IF('アンティーク（お客様記入欄）'!$F$19=0,"",'アンティーク（お客様記入欄）'!$F$19))</f>
        <v/>
      </c>
      <c r="P74" s="28" t="str">
        <f>IF('アンティーク（お客様記入欄）'!I95=0,"",'アンティーク（お客様記入欄）'!I95)</f>
        <v/>
      </c>
      <c r="Q74" s="28" t="str">
        <f>IF('アンティーク（お客様記入欄）'!J95=0,"",'アンティーク（お客様記入欄）'!J95)</f>
        <v/>
      </c>
      <c r="R74" s="28" t="str">
        <f>IF('アンティーク（お客様記入欄）'!K95=0,"",'アンティーク（お客様記入欄）'!K95)</f>
        <v/>
      </c>
      <c r="S74" s="28" t="str">
        <f>IF('アンティーク（お客様記入欄）'!L95=0,"",'アンティーク（お客様記入欄）'!L95)</f>
        <v/>
      </c>
      <c r="T74" s="28" t="str">
        <f>IF('アンティーク（お客様記入欄）'!M95=0,"",'アンティーク（お客様記入欄）'!M95)</f>
        <v/>
      </c>
      <c r="U74" s="28" t="str">
        <f>IF('アンティーク（お客様記入欄）'!N95=0,"",'アンティーク（お客様記入欄）'!N95)</f>
        <v/>
      </c>
      <c r="V74" s="28" t="str">
        <f>IF('アンティーク（お客様記入欄）'!O95=0,"",'アンティーク（お客様記入欄）'!O95)</f>
        <v/>
      </c>
      <c r="W74" s="28" t="str">
        <f>IF('アンティーク（お客様記入欄）'!P95=0,"",'アンティーク（お客様記入欄）'!P95)</f>
        <v/>
      </c>
    </row>
    <row r="75" spans="4:23" x14ac:dyDescent="0.7">
      <c r="D75" t="str">
        <f>IF($J75="","",'アンティーク（お客様記入欄）'!$F$11)</f>
        <v/>
      </c>
      <c r="E75" t="str">
        <f>IF($J75="","",'アンティーク（お客様記入欄）'!$F$12)</f>
        <v/>
      </c>
      <c r="F75" t="str">
        <f>IF($J75="","",'アンティーク（お客様記入欄）'!$J$11)</f>
        <v/>
      </c>
      <c r="G75" t="str">
        <f>IF($J75="","",'アンティーク（お客様記入欄）'!$J$12)</f>
        <v/>
      </c>
      <c r="H75" t="str">
        <f>IF($J75="","",'アンティーク（お客様記入欄）'!$J$13)</f>
        <v/>
      </c>
      <c r="I75" s="26" t="str">
        <f>IF('アンティーク（お客様記入欄）'!H96=0,"",'アンティーク（お客様記入欄）'!H96)</f>
        <v/>
      </c>
      <c r="J75" t="str">
        <f>IFERROR(VLOOKUP('アンティーク（お客様記入欄）'!E96,店舗マスタ!$B:$E,4,0),"")</f>
        <v/>
      </c>
      <c r="K75" s="26" t="str">
        <f>IF('アンティーク（お客様記入欄）'!F96=0,"",'アンティーク（お客様記入欄）'!F96)</f>
        <v/>
      </c>
      <c r="L75" s="36" t="str">
        <f>IF('アンティーク（お客様記入欄）'!G96=0,"",'アンティーク（お客様記入欄）'!G96)</f>
        <v/>
      </c>
      <c r="M75" t="str">
        <f>IF($J75="","",'アンティーク（お客様記入欄）'!$A$15)</f>
        <v/>
      </c>
      <c r="N75" t="str">
        <f>IF(J75="","",IF('アンティーク（お客様記入欄）'!$F$18=0,"",'アンティーク（お客様記入欄）'!$F$18))</f>
        <v/>
      </c>
      <c r="O75" t="str">
        <f>IF(J75="","",IF('アンティーク（お客様記入欄）'!$F$19=0,"",'アンティーク（お客様記入欄）'!$F$19))</f>
        <v/>
      </c>
      <c r="P75" s="28" t="str">
        <f>IF('アンティーク（お客様記入欄）'!I96=0,"",'アンティーク（お客様記入欄）'!I96)</f>
        <v/>
      </c>
      <c r="Q75" s="28" t="str">
        <f>IF('アンティーク（お客様記入欄）'!J96=0,"",'アンティーク（お客様記入欄）'!J96)</f>
        <v/>
      </c>
      <c r="R75" s="28" t="str">
        <f>IF('アンティーク（お客様記入欄）'!K96=0,"",'アンティーク（お客様記入欄）'!K96)</f>
        <v/>
      </c>
      <c r="S75" s="28" t="str">
        <f>IF('アンティーク（お客様記入欄）'!L96=0,"",'アンティーク（お客様記入欄）'!L96)</f>
        <v/>
      </c>
      <c r="T75" s="28" t="str">
        <f>IF('アンティーク（お客様記入欄）'!M96=0,"",'アンティーク（お客様記入欄）'!M96)</f>
        <v/>
      </c>
      <c r="U75" s="28" t="str">
        <f>IF('アンティーク（お客様記入欄）'!N96=0,"",'アンティーク（お客様記入欄）'!N96)</f>
        <v/>
      </c>
      <c r="V75" s="28" t="str">
        <f>IF('アンティーク（お客様記入欄）'!O96=0,"",'アンティーク（お客様記入欄）'!O96)</f>
        <v/>
      </c>
      <c r="W75" s="28" t="str">
        <f>IF('アンティーク（お客様記入欄）'!P96=0,"",'アンティーク（お客様記入欄）'!P96)</f>
        <v/>
      </c>
    </row>
    <row r="76" spans="4:23" x14ac:dyDescent="0.7">
      <c r="D76" t="str">
        <f>IF($J76="","",'アンティーク（お客様記入欄）'!$F$11)</f>
        <v/>
      </c>
      <c r="E76" t="str">
        <f>IF($J76="","",'アンティーク（お客様記入欄）'!$F$12)</f>
        <v/>
      </c>
      <c r="F76" t="str">
        <f>IF($J76="","",'アンティーク（お客様記入欄）'!$J$11)</f>
        <v/>
      </c>
      <c r="G76" t="str">
        <f>IF($J76="","",'アンティーク（お客様記入欄）'!$J$12)</f>
        <v/>
      </c>
      <c r="H76" t="str">
        <f>IF($J76="","",'アンティーク（お客様記入欄）'!$J$13)</f>
        <v/>
      </c>
      <c r="I76" s="26" t="str">
        <f>IF('アンティーク（お客様記入欄）'!H97=0,"",'アンティーク（お客様記入欄）'!H97)</f>
        <v/>
      </c>
      <c r="J76" t="str">
        <f>IFERROR(VLOOKUP('アンティーク（お客様記入欄）'!E97,店舗マスタ!$B:$E,4,0),"")</f>
        <v/>
      </c>
      <c r="K76" s="26" t="str">
        <f>IF('アンティーク（お客様記入欄）'!F97=0,"",'アンティーク（お客様記入欄）'!F97)</f>
        <v/>
      </c>
      <c r="L76" s="36" t="str">
        <f>IF('アンティーク（お客様記入欄）'!G97=0,"",'アンティーク（お客様記入欄）'!G97)</f>
        <v/>
      </c>
      <c r="M76" t="str">
        <f>IF($J76="","",'アンティーク（お客様記入欄）'!$A$15)</f>
        <v/>
      </c>
      <c r="N76" t="str">
        <f>IF(J76="","",IF('アンティーク（お客様記入欄）'!$F$18=0,"",'アンティーク（お客様記入欄）'!$F$18))</f>
        <v/>
      </c>
      <c r="O76" t="str">
        <f>IF(J76="","",IF('アンティーク（お客様記入欄）'!$F$19=0,"",'アンティーク（お客様記入欄）'!$F$19))</f>
        <v/>
      </c>
      <c r="P76" s="28" t="str">
        <f>IF('アンティーク（お客様記入欄）'!I97=0,"",'アンティーク（お客様記入欄）'!I97)</f>
        <v/>
      </c>
      <c r="Q76" s="28" t="str">
        <f>IF('アンティーク（お客様記入欄）'!J97=0,"",'アンティーク（お客様記入欄）'!J97)</f>
        <v/>
      </c>
      <c r="R76" s="28" t="str">
        <f>IF('アンティーク（お客様記入欄）'!K97=0,"",'アンティーク（お客様記入欄）'!K97)</f>
        <v/>
      </c>
      <c r="S76" s="28" t="str">
        <f>IF('アンティーク（お客様記入欄）'!L97=0,"",'アンティーク（お客様記入欄）'!L97)</f>
        <v/>
      </c>
      <c r="T76" s="28" t="str">
        <f>IF('アンティーク（お客様記入欄）'!M97=0,"",'アンティーク（お客様記入欄）'!M97)</f>
        <v/>
      </c>
      <c r="U76" s="28" t="str">
        <f>IF('アンティーク（お客様記入欄）'!N97=0,"",'アンティーク（お客様記入欄）'!N97)</f>
        <v/>
      </c>
      <c r="V76" s="28" t="str">
        <f>IF('アンティーク（お客様記入欄）'!O97=0,"",'アンティーク（お客様記入欄）'!O97)</f>
        <v/>
      </c>
      <c r="W76" s="28" t="str">
        <f>IF('アンティーク（お客様記入欄）'!P97=0,"",'アンティーク（お客様記入欄）'!P97)</f>
        <v/>
      </c>
    </row>
    <row r="77" spans="4:23" x14ac:dyDescent="0.7">
      <c r="D77" t="str">
        <f>IF($J77="","",'アンティーク（お客様記入欄）'!$F$11)</f>
        <v/>
      </c>
      <c r="E77" t="str">
        <f>IF($J77="","",'アンティーク（お客様記入欄）'!$F$12)</f>
        <v/>
      </c>
      <c r="F77" t="str">
        <f>IF($J77="","",'アンティーク（お客様記入欄）'!$J$11)</f>
        <v/>
      </c>
      <c r="G77" t="str">
        <f>IF($J77="","",'アンティーク（お客様記入欄）'!$J$12)</f>
        <v/>
      </c>
      <c r="H77" t="str">
        <f>IF($J77="","",'アンティーク（お客様記入欄）'!$J$13)</f>
        <v/>
      </c>
      <c r="I77" s="26" t="str">
        <f>IF('アンティーク（お客様記入欄）'!H98=0,"",'アンティーク（お客様記入欄）'!H98)</f>
        <v/>
      </c>
      <c r="J77" t="str">
        <f>IFERROR(VLOOKUP('アンティーク（お客様記入欄）'!E98,店舗マスタ!$B:$E,4,0),"")</f>
        <v/>
      </c>
      <c r="K77" s="26" t="str">
        <f>IF('アンティーク（お客様記入欄）'!F98=0,"",'アンティーク（お客様記入欄）'!F98)</f>
        <v/>
      </c>
      <c r="L77" s="36" t="str">
        <f>IF('アンティーク（お客様記入欄）'!G98=0,"",'アンティーク（お客様記入欄）'!G98)</f>
        <v/>
      </c>
      <c r="M77" t="str">
        <f>IF($J77="","",'アンティーク（お客様記入欄）'!$A$15)</f>
        <v/>
      </c>
      <c r="N77" t="str">
        <f>IF(J77="","",IF('アンティーク（お客様記入欄）'!$F$18=0,"",'アンティーク（お客様記入欄）'!$F$18))</f>
        <v/>
      </c>
      <c r="O77" t="str">
        <f>IF(J77="","",IF('アンティーク（お客様記入欄）'!$F$19=0,"",'アンティーク（お客様記入欄）'!$F$19))</f>
        <v/>
      </c>
      <c r="P77" s="28" t="str">
        <f>IF('アンティーク（お客様記入欄）'!I98=0,"",'アンティーク（お客様記入欄）'!I98)</f>
        <v/>
      </c>
      <c r="Q77" s="28" t="str">
        <f>IF('アンティーク（お客様記入欄）'!J98=0,"",'アンティーク（お客様記入欄）'!J98)</f>
        <v/>
      </c>
      <c r="R77" s="28" t="str">
        <f>IF('アンティーク（お客様記入欄）'!K98=0,"",'アンティーク（お客様記入欄）'!K98)</f>
        <v/>
      </c>
      <c r="S77" s="28" t="str">
        <f>IF('アンティーク（お客様記入欄）'!L98=0,"",'アンティーク（お客様記入欄）'!L98)</f>
        <v/>
      </c>
      <c r="T77" s="28" t="str">
        <f>IF('アンティーク（お客様記入欄）'!M98=0,"",'アンティーク（お客様記入欄）'!M98)</f>
        <v/>
      </c>
      <c r="U77" s="28" t="str">
        <f>IF('アンティーク（お客様記入欄）'!N98=0,"",'アンティーク（お客様記入欄）'!N98)</f>
        <v/>
      </c>
      <c r="V77" s="28" t="str">
        <f>IF('アンティーク（お客様記入欄）'!O98=0,"",'アンティーク（お客様記入欄）'!O98)</f>
        <v/>
      </c>
      <c r="W77" s="28" t="str">
        <f>IF('アンティーク（お客様記入欄）'!P98=0,"",'アンティーク（お客様記入欄）'!P98)</f>
        <v/>
      </c>
    </row>
    <row r="78" spans="4:23" x14ac:dyDescent="0.7">
      <c r="D78" t="str">
        <f>IF($J78="","",'アンティーク（お客様記入欄）'!$F$11)</f>
        <v/>
      </c>
      <c r="E78" t="str">
        <f>IF($J78="","",'アンティーク（お客様記入欄）'!$F$12)</f>
        <v/>
      </c>
      <c r="F78" t="str">
        <f>IF($J78="","",'アンティーク（お客様記入欄）'!$J$11)</f>
        <v/>
      </c>
      <c r="G78" t="str">
        <f>IF($J78="","",'アンティーク（お客様記入欄）'!$J$12)</f>
        <v/>
      </c>
      <c r="H78" t="str">
        <f>IF($J78="","",'アンティーク（お客様記入欄）'!$J$13)</f>
        <v/>
      </c>
      <c r="I78" s="26" t="str">
        <f>IF('アンティーク（お客様記入欄）'!H99=0,"",'アンティーク（お客様記入欄）'!H99)</f>
        <v/>
      </c>
      <c r="J78" t="str">
        <f>IFERROR(VLOOKUP('アンティーク（お客様記入欄）'!E99,店舗マスタ!$B:$E,4,0),"")</f>
        <v/>
      </c>
      <c r="K78" s="26" t="str">
        <f>IF('アンティーク（お客様記入欄）'!F99=0,"",'アンティーク（お客様記入欄）'!F99)</f>
        <v/>
      </c>
      <c r="L78" s="36" t="str">
        <f>IF('アンティーク（お客様記入欄）'!G99=0,"",'アンティーク（お客様記入欄）'!G99)</f>
        <v/>
      </c>
      <c r="M78" t="str">
        <f>IF($J78="","",'アンティーク（お客様記入欄）'!$A$15)</f>
        <v/>
      </c>
      <c r="N78" t="str">
        <f>IF(J78="","",IF('アンティーク（お客様記入欄）'!$F$18=0,"",'アンティーク（お客様記入欄）'!$F$18))</f>
        <v/>
      </c>
      <c r="O78" t="str">
        <f>IF(J78="","",IF('アンティーク（お客様記入欄）'!$F$19=0,"",'アンティーク（お客様記入欄）'!$F$19))</f>
        <v/>
      </c>
      <c r="P78" s="28" t="str">
        <f>IF('アンティーク（お客様記入欄）'!I99=0,"",'アンティーク（お客様記入欄）'!I99)</f>
        <v/>
      </c>
      <c r="Q78" s="28" t="str">
        <f>IF('アンティーク（お客様記入欄）'!J99=0,"",'アンティーク（お客様記入欄）'!J99)</f>
        <v/>
      </c>
      <c r="R78" s="28" t="str">
        <f>IF('アンティーク（お客様記入欄）'!K99=0,"",'アンティーク（お客様記入欄）'!K99)</f>
        <v/>
      </c>
      <c r="S78" s="28" t="str">
        <f>IF('アンティーク（お客様記入欄）'!L99=0,"",'アンティーク（お客様記入欄）'!L99)</f>
        <v/>
      </c>
      <c r="T78" s="28" t="str">
        <f>IF('アンティーク（お客様記入欄）'!M99=0,"",'アンティーク（お客様記入欄）'!M99)</f>
        <v/>
      </c>
      <c r="U78" s="28" t="str">
        <f>IF('アンティーク（お客様記入欄）'!N99=0,"",'アンティーク（お客様記入欄）'!N99)</f>
        <v/>
      </c>
      <c r="V78" s="28" t="str">
        <f>IF('アンティーク（お客様記入欄）'!O99=0,"",'アンティーク（お客様記入欄）'!O99)</f>
        <v/>
      </c>
      <c r="W78" s="28" t="str">
        <f>IF('アンティーク（お客様記入欄）'!P99=0,"",'アンティーク（お客様記入欄）'!P99)</f>
        <v/>
      </c>
    </row>
    <row r="79" spans="4:23" x14ac:dyDescent="0.7">
      <c r="D79" t="str">
        <f>IF($J79="","",'アンティーク（お客様記入欄）'!$F$11)</f>
        <v/>
      </c>
      <c r="E79" t="str">
        <f>IF($J79="","",'アンティーク（お客様記入欄）'!$F$12)</f>
        <v/>
      </c>
      <c r="F79" t="str">
        <f>IF($J79="","",'アンティーク（お客様記入欄）'!$J$11)</f>
        <v/>
      </c>
      <c r="G79" t="str">
        <f>IF($J79="","",'アンティーク（お客様記入欄）'!$J$12)</f>
        <v/>
      </c>
      <c r="H79" t="str">
        <f>IF($J79="","",'アンティーク（お客様記入欄）'!$J$13)</f>
        <v/>
      </c>
      <c r="I79" s="26" t="str">
        <f>IF('アンティーク（お客様記入欄）'!H100=0,"",'アンティーク（お客様記入欄）'!H100)</f>
        <v/>
      </c>
      <c r="J79" t="str">
        <f>IFERROR(VLOOKUP('アンティーク（お客様記入欄）'!E100,店舗マスタ!$B:$E,4,0),"")</f>
        <v/>
      </c>
      <c r="K79" s="26" t="str">
        <f>IF('アンティーク（お客様記入欄）'!F100=0,"",'アンティーク（お客様記入欄）'!F100)</f>
        <v/>
      </c>
      <c r="L79" s="36" t="str">
        <f>IF('アンティーク（お客様記入欄）'!G100=0,"",'アンティーク（お客様記入欄）'!G100)</f>
        <v/>
      </c>
      <c r="M79" t="str">
        <f>IF($J79="","",'アンティーク（お客様記入欄）'!$A$15)</f>
        <v/>
      </c>
      <c r="N79" t="str">
        <f>IF(J79="","",IF('アンティーク（お客様記入欄）'!$F$18=0,"",'アンティーク（お客様記入欄）'!$F$18))</f>
        <v/>
      </c>
      <c r="O79" t="str">
        <f>IF(J79="","",IF('アンティーク（お客様記入欄）'!$F$19=0,"",'アンティーク（お客様記入欄）'!$F$19))</f>
        <v/>
      </c>
      <c r="P79" s="28" t="str">
        <f>IF('アンティーク（お客様記入欄）'!I100=0,"",'アンティーク（お客様記入欄）'!I100)</f>
        <v/>
      </c>
      <c r="Q79" s="28" t="str">
        <f>IF('アンティーク（お客様記入欄）'!J100=0,"",'アンティーク（お客様記入欄）'!J100)</f>
        <v/>
      </c>
      <c r="R79" s="28" t="str">
        <f>IF('アンティーク（お客様記入欄）'!K100=0,"",'アンティーク（お客様記入欄）'!K100)</f>
        <v/>
      </c>
      <c r="S79" s="28" t="str">
        <f>IF('アンティーク（お客様記入欄）'!L100=0,"",'アンティーク（お客様記入欄）'!L100)</f>
        <v/>
      </c>
      <c r="T79" s="28" t="str">
        <f>IF('アンティーク（お客様記入欄）'!M100=0,"",'アンティーク（お客様記入欄）'!M100)</f>
        <v/>
      </c>
      <c r="U79" s="28" t="str">
        <f>IF('アンティーク（お客様記入欄）'!N100=0,"",'アンティーク（お客様記入欄）'!N100)</f>
        <v/>
      </c>
      <c r="V79" s="28" t="str">
        <f>IF('アンティーク（お客様記入欄）'!O100=0,"",'アンティーク（お客様記入欄）'!O100)</f>
        <v/>
      </c>
      <c r="W79" s="28" t="str">
        <f>IF('アンティーク（お客様記入欄）'!P100=0,"",'アンティーク（お客様記入欄）'!P100)</f>
        <v/>
      </c>
    </row>
    <row r="80" spans="4:23" x14ac:dyDescent="0.7">
      <c r="D80" t="str">
        <f>IF($J80="","",'アンティーク（お客様記入欄）'!$F$11)</f>
        <v/>
      </c>
      <c r="E80" t="str">
        <f>IF($J80="","",'アンティーク（お客様記入欄）'!$F$12)</f>
        <v/>
      </c>
      <c r="F80" t="str">
        <f>IF($J80="","",'アンティーク（お客様記入欄）'!$J$11)</f>
        <v/>
      </c>
      <c r="G80" t="str">
        <f>IF($J80="","",'アンティーク（お客様記入欄）'!$J$12)</f>
        <v/>
      </c>
      <c r="H80" t="str">
        <f>IF($J80="","",'アンティーク（お客様記入欄）'!$J$13)</f>
        <v/>
      </c>
      <c r="I80" s="26" t="str">
        <f>IF('アンティーク（お客様記入欄）'!H101=0,"",'アンティーク（お客様記入欄）'!H101)</f>
        <v/>
      </c>
      <c r="J80" t="str">
        <f>IFERROR(VLOOKUP('アンティーク（お客様記入欄）'!E101,店舗マスタ!$B:$E,4,0),"")</f>
        <v/>
      </c>
      <c r="K80" s="26" t="str">
        <f>IF('アンティーク（お客様記入欄）'!F101=0,"",'アンティーク（お客様記入欄）'!F101)</f>
        <v/>
      </c>
      <c r="L80" s="36" t="str">
        <f>IF('アンティーク（お客様記入欄）'!G101=0,"",'アンティーク（お客様記入欄）'!G101)</f>
        <v/>
      </c>
      <c r="M80" t="str">
        <f>IF($J80="","",'アンティーク（お客様記入欄）'!$A$15)</f>
        <v/>
      </c>
      <c r="N80" t="str">
        <f>IF(J80="","",IF('アンティーク（お客様記入欄）'!$F$18=0,"",'アンティーク（お客様記入欄）'!$F$18))</f>
        <v/>
      </c>
      <c r="O80" t="str">
        <f>IF(J80="","",IF('アンティーク（お客様記入欄）'!$F$19=0,"",'アンティーク（お客様記入欄）'!$F$19))</f>
        <v/>
      </c>
      <c r="P80" s="28" t="str">
        <f>IF('アンティーク（お客様記入欄）'!I101=0,"",'アンティーク（お客様記入欄）'!I101)</f>
        <v/>
      </c>
      <c r="Q80" s="28" t="str">
        <f>IF('アンティーク（お客様記入欄）'!J101=0,"",'アンティーク（お客様記入欄）'!J101)</f>
        <v/>
      </c>
      <c r="R80" s="28" t="str">
        <f>IF('アンティーク（お客様記入欄）'!K101=0,"",'アンティーク（お客様記入欄）'!K101)</f>
        <v/>
      </c>
      <c r="S80" s="28" t="str">
        <f>IF('アンティーク（お客様記入欄）'!L101=0,"",'アンティーク（お客様記入欄）'!L101)</f>
        <v/>
      </c>
      <c r="T80" s="28" t="str">
        <f>IF('アンティーク（お客様記入欄）'!M101=0,"",'アンティーク（お客様記入欄）'!M101)</f>
        <v/>
      </c>
      <c r="U80" s="28" t="str">
        <f>IF('アンティーク（お客様記入欄）'!N101=0,"",'アンティーク（お客様記入欄）'!N101)</f>
        <v/>
      </c>
      <c r="V80" s="28" t="str">
        <f>IF('アンティーク（お客様記入欄）'!O101=0,"",'アンティーク（お客様記入欄）'!O101)</f>
        <v/>
      </c>
      <c r="W80" s="28" t="str">
        <f>IF('アンティーク（お客様記入欄）'!P101=0,"",'アンティーク（お客様記入欄）'!P101)</f>
        <v/>
      </c>
    </row>
    <row r="81" spans="4:23" x14ac:dyDescent="0.7">
      <c r="D81" t="str">
        <f>IF($J81="","",'アンティーク（お客様記入欄）'!$F$11)</f>
        <v/>
      </c>
      <c r="E81" t="str">
        <f>IF($J81="","",'アンティーク（お客様記入欄）'!$F$12)</f>
        <v/>
      </c>
      <c r="F81" t="str">
        <f>IF($J81="","",'アンティーク（お客様記入欄）'!$J$11)</f>
        <v/>
      </c>
      <c r="G81" t="str">
        <f>IF($J81="","",'アンティーク（お客様記入欄）'!$J$12)</f>
        <v/>
      </c>
      <c r="H81" t="str">
        <f>IF($J81="","",'アンティーク（お客様記入欄）'!$J$13)</f>
        <v/>
      </c>
      <c r="I81" s="26" t="str">
        <f>IF('アンティーク（お客様記入欄）'!H102=0,"",'アンティーク（お客様記入欄）'!H102)</f>
        <v/>
      </c>
      <c r="J81" t="str">
        <f>IFERROR(VLOOKUP('アンティーク（お客様記入欄）'!E102,店舗マスタ!$B:$E,4,0),"")</f>
        <v/>
      </c>
      <c r="K81" s="26" t="str">
        <f>IF('アンティーク（お客様記入欄）'!F102=0,"",'アンティーク（お客様記入欄）'!F102)</f>
        <v/>
      </c>
      <c r="L81" s="36" t="str">
        <f>IF('アンティーク（お客様記入欄）'!G102=0,"",'アンティーク（お客様記入欄）'!G102)</f>
        <v/>
      </c>
      <c r="M81" t="str">
        <f>IF($J81="","",'アンティーク（お客様記入欄）'!$A$15)</f>
        <v/>
      </c>
      <c r="N81" t="str">
        <f>IF(J81="","",IF('アンティーク（お客様記入欄）'!$F$18=0,"",'アンティーク（お客様記入欄）'!$F$18))</f>
        <v/>
      </c>
      <c r="O81" t="str">
        <f>IF(J81="","",IF('アンティーク（お客様記入欄）'!$F$19=0,"",'アンティーク（お客様記入欄）'!$F$19))</f>
        <v/>
      </c>
      <c r="P81" s="28" t="str">
        <f>IF('アンティーク（お客様記入欄）'!I102=0,"",'アンティーク（お客様記入欄）'!I102)</f>
        <v/>
      </c>
      <c r="Q81" s="28" t="str">
        <f>IF('アンティーク（お客様記入欄）'!J102=0,"",'アンティーク（お客様記入欄）'!J102)</f>
        <v/>
      </c>
      <c r="R81" s="28" t="str">
        <f>IF('アンティーク（お客様記入欄）'!K102=0,"",'アンティーク（お客様記入欄）'!K102)</f>
        <v/>
      </c>
      <c r="S81" s="28" t="str">
        <f>IF('アンティーク（お客様記入欄）'!L102=0,"",'アンティーク（お客様記入欄）'!L102)</f>
        <v/>
      </c>
      <c r="T81" s="28" t="str">
        <f>IF('アンティーク（お客様記入欄）'!M102=0,"",'アンティーク（お客様記入欄）'!M102)</f>
        <v/>
      </c>
      <c r="U81" s="28" t="str">
        <f>IF('アンティーク（お客様記入欄）'!N102=0,"",'アンティーク（お客様記入欄）'!N102)</f>
        <v/>
      </c>
      <c r="V81" s="28" t="str">
        <f>IF('アンティーク（お客様記入欄）'!O102=0,"",'アンティーク（お客様記入欄）'!O102)</f>
        <v/>
      </c>
      <c r="W81" s="28" t="str">
        <f>IF('アンティーク（お客様記入欄）'!P102=0,"",'アンティーク（お客様記入欄）'!P102)</f>
        <v/>
      </c>
    </row>
    <row r="82" spans="4:23" x14ac:dyDescent="0.7">
      <c r="D82" t="str">
        <f>IF($J82="","",'アンティーク（お客様記入欄）'!$F$11)</f>
        <v/>
      </c>
      <c r="E82" t="str">
        <f>IF($J82="","",'アンティーク（お客様記入欄）'!$F$12)</f>
        <v/>
      </c>
      <c r="F82" t="str">
        <f>IF($J82="","",'アンティーク（お客様記入欄）'!$J$11)</f>
        <v/>
      </c>
      <c r="G82" t="str">
        <f>IF($J82="","",'アンティーク（お客様記入欄）'!$J$12)</f>
        <v/>
      </c>
      <c r="H82" t="str">
        <f>IF($J82="","",'アンティーク（お客様記入欄）'!$J$13)</f>
        <v/>
      </c>
      <c r="I82" s="26" t="str">
        <f>IF('アンティーク（お客様記入欄）'!H103=0,"",'アンティーク（お客様記入欄）'!H103)</f>
        <v/>
      </c>
      <c r="J82" t="str">
        <f>IFERROR(VLOOKUP('アンティーク（お客様記入欄）'!E103,店舗マスタ!$B:$E,4,0),"")</f>
        <v/>
      </c>
      <c r="K82" s="26" t="str">
        <f>IF('アンティーク（お客様記入欄）'!F103=0,"",'アンティーク（お客様記入欄）'!F103)</f>
        <v/>
      </c>
      <c r="L82" s="36" t="str">
        <f>IF('アンティーク（お客様記入欄）'!G103=0,"",'アンティーク（お客様記入欄）'!G103)</f>
        <v/>
      </c>
      <c r="M82" t="str">
        <f>IF($J82="","",'アンティーク（お客様記入欄）'!$A$15)</f>
        <v/>
      </c>
      <c r="N82" t="str">
        <f>IF(J82="","",IF('アンティーク（お客様記入欄）'!$F$18=0,"",'アンティーク（お客様記入欄）'!$F$18))</f>
        <v/>
      </c>
      <c r="O82" t="str">
        <f>IF(J82="","",IF('アンティーク（お客様記入欄）'!$F$19=0,"",'アンティーク（お客様記入欄）'!$F$19))</f>
        <v/>
      </c>
      <c r="P82" s="28" t="str">
        <f>IF('アンティーク（お客様記入欄）'!I103=0,"",'アンティーク（お客様記入欄）'!I103)</f>
        <v/>
      </c>
      <c r="Q82" s="28" t="str">
        <f>IF('アンティーク（お客様記入欄）'!J103=0,"",'アンティーク（お客様記入欄）'!J103)</f>
        <v/>
      </c>
      <c r="R82" s="28" t="str">
        <f>IF('アンティーク（お客様記入欄）'!K103=0,"",'アンティーク（お客様記入欄）'!K103)</f>
        <v/>
      </c>
      <c r="S82" s="28" t="str">
        <f>IF('アンティーク（お客様記入欄）'!L103=0,"",'アンティーク（お客様記入欄）'!L103)</f>
        <v/>
      </c>
      <c r="T82" s="28" t="str">
        <f>IF('アンティーク（お客様記入欄）'!M103=0,"",'アンティーク（お客様記入欄）'!M103)</f>
        <v/>
      </c>
      <c r="U82" s="28" t="str">
        <f>IF('アンティーク（お客様記入欄）'!N103=0,"",'アンティーク（お客様記入欄）'!N103)</f>
        <v/>
      </c>
      <c r="V82" s="28" t="str">
        <f>IF('アンティーク（お客様記入欄）'!O103=0,"",'アンティーク（お客様記入欄）'!O103)</f>
        <v/>
      </c>
      <c r="W82" s="28" t="str">
        <f>IF('アンティーク（お客様記入欄）'!P103=0,"",'アンティーク（お客様記入欄）'!P103)</f>
        <v/>
      </c>
    </row>
    <row r="83" spans="4:23" x14ac:dyDescent="0.7">
      <c r="D83" t="str">
        <f>IF($J83="","",'アンティーク（お客様記入欄）'!$F$11)</f>
        <v/>
      </c>
      <c r="E83" t="str">
        <f>IF($J83="","",'アンティーク（お客様記入欄）'!$F$12)</f>
        <v/>
      </c>
      <c r="F83" t="str">
        <f>IF($J83="","",'アンティーク（お客様記入欄）'!$J$11)</f>
        <v/>
      </c>
      <c r="G83" t="str">
        <f>IF($J83="","",'アンティーク（お客様記入欄）'!$J$12)</f>
        <v/>
      </c>
      <c r="H83" t="str">
        <f>IF($J83="","",'アンティーク（お客様記入欄）'!$J$13)</f>
        <v/>
      </c>
      <c r="I83" s="26" t="str">
        <f>IF('アンティーク（お客様記入欄）'!H104=0,"",'アンティーク（お客様記入欄）'!H104)</f>
        <v/>
      </c>
      <c r="J83" t="str">
        <f>IFERROR(VLOOKUP('アンティーク（お客様記入欄）'!E104,店舗マスタ!$B:$E,4,0),"")</f>
        <v/>
      </c>
      <c r="K83" s="26" t="str">
        <f>IF('アンティーク（お客様記入欄）'!F104=0,"",'アンティーク（お客様記入欄）'!F104)</f>
        <v/>
      </c>
      <c r="L83" s="36" t="str">
        <f>IF('アンティーク（お客様記入欄）'!G104=0,"",'アンティーク（お客様記入欄）'!G104)</f>
        <v/>
      </c>
      <c r="M83" t="str">
        <f>IF($J83="","",'アンティーク（お客様記入欄）'!$A$15)</f>
        <v/>
      </c>
      <c r="N83" t="str">
        <f>IF(J83="","",IF('アンティーク（お客様記入欄）'!$F$18=0,"",'アンティーク（お客様記入欄）'!$F$18))</f>
        <v/>
      </c>
      <c r="O83" t="str">
        <f>IF(J83="","",IF('アンティーク（お客様記入欄）'!$F$19=0,"",'アンティーク（お客様記入欄）'!$F$19))</f>
        <v/>
      </c>
      <c r="P83" s="28" t="str">
        <f>IF('アンティーク（お客様記入欄）'!I104=0,"",'アンティーク（お客様記入欄）'!I104)</f>
        <v/>
      </c>
      <c r="Q83" s="28" t="str">
        <f>IF('アンティーク（お客様記入欄）'!J104=0,"",'アンティーク（お客様記入欄）'!J104)</f>
        <v/>
      </c>
      <c r="R83" s="28" t="str">
        <f>IF('アンティーク（お客様記入欄）'!K104=0,"",'アンティーク（お客様記入欄）'!K104)</f>
        <v/>
      </c>
      <c r="S83" s="28" t="str">
        <f>IF('アンティーク（お客様記入欄）'!L104=0,"",'アンティーク（お客様記入欄）'!L104)</f>
        <v/>
      </c>
      <c r="T83" s="28" t="str">
        <f>IF('アンティーク（お客様記入欄）'!M104=0,"",'アンティーク（お客様記入欄）'!M104)</f>
        <v/>
      </c>
      <c r="U83" s="28" t="str">
        <f>IF('アンティーク（お客様記入欄）'!N104=0,"",'アンティーク（お客様記入欄）'!N104)</f>
        <v/>
      </c>
      <c r="V83" s="28" t="str">
        <f>IF('アンティーク（お客様記入欄）'!O104=0,"",'アンティーク（お客様記入欄）'!O104)</f>
        <v/>
      </c>
      <c r="W83" s="28" t="str">
        <f>IF('アンティーク（お客様記入欄）'!P104=0,"",'アンティーク（お客様記入欄）'!P104)</f>
        <v/>
      </c>
    </row>
    <row r="84" spans="4:23" x14ac:dyDescent="0.7">
      <c r="D84" t="str">
        <f>IF($J84="","",'アンティーク（お客様記入欄）'!$F$11)</f>
        <v/>
      </c>
      <c r="E84" t="str">
        <f>IF($J84="","",'アンティーク（お客様記入欄）'!$F$12)</f>
        <v/>
      </c>
      <c r="F84" t="str">
        <f>IF($J84="","",'アンティーク（お客様記入欄）'!$J$11)</f>
        <v/>
      </c>
      <c r="G84" t="str">
        <f>IF($J84="","",'アンティーク（お客様記入欄）'!$J$12)</f>
        <v/>
      </c>
      <c r="H84" t="str">
        <f>IF($J84="","",'アンティーク（お客様記入欄）'!$J$13)</f>
        <v/>
      </c>
      <c r="I84" s="26" t="str">
        <f>IF('アンティーク（お客様記入欄）'!H105=0,"",'アンティーク（お客様記入欄）'!H105)</f>
        <v/>
      </c>
      <c r="J84" t="str">
        <f>IFERROR(VLOOKUP('アンティーク（お客様記入欄）'!E105,店舗マスタ!$B:$E,4,0),"")</f>
        <v/>
      </c>
      <c r="K84" s="26" t="str">
        <f>IF('アンティーク（お客様記入欄）'!F105=0,"",'アンティーク（お客様記入欄）'!F105)</f>
        <v/>
      </c>
      <c r="L84" s="36" t="str">
        <f>IF('アンティーク（お客様記入欄）'!G105=0,"",'アンティーク（お客様記入欄）'!G105)</f>
        <v/>
      </c>
      <c r="M84" t="str">
        <f>IF($J84="","",'アンティーク（お客様記入欄）'!$A$15)</f>
        <v/>
      </c>
      <c r="N84" t="str">
        <f>IF(J84="","",IF('アンティーク（お客様記入欄）'!$F$18=0,"",'アンティーク（お客様記入欄）'!$F$18))</f>
        <v/>
      </c>
      <c r="O84" t="str">
        <f>IF(J84="","",IF('アンティーク（お客様記入欄）'!$F$19=0,"",'アンティーク（お客様記入欄）'!$F$19))</f>
        <v/>
      </c>
      <c r="P84" s="28" t="str">
        <f>IF('アンティーク（お客様記入欄）'!I105=0,"",'アンティーク（お客様記入欄）'!I105)</f>
        <v/>
      </c>
      <c r="Q84" s="28" t="str">
        <f>IF('アンティーク（お客様記入欄）'!J105=0,"",'アンティーク（お客様記入欄）'!J105)</f>
        <v/>
      </c>
      <c r="R84" s="28" t="str">
        <f>IF('アンティーク（お客様記入欄）'!K105=0,"",'アンティーク（お客様記入欄）'!K105)</f>
        <v/>
      </c>
      <c r="S84" s="28" t="str">
        <f>IF('アンティーク（お客様記入欄）'!L105=0,"",'アンティーク（お客様記入欄）'!L105)</f>
        <v/>
      </c>
      <c r="T84" s="28" t="str">
        <f>IF('アンティーク（お客様記入欄）'!M105=0,"",'アンティーク（お客様記入欄）'!M105)</f>
        <v/>
      </c>
      <c r="U84" s="28" t="str">
        <f>IF('アンティーク（お客様記入欄）'!N105=0,"",'アンティーク（お客様記入欄）'!N105)</f>
        <v/>
      </c>
      <c r="V84" s="28" t="str">
        <f>IF('アンティーク（お客様記入欄）'!O105=0,"",'アンティーク（お客様記入欄）'!O105)</f>
        <v/>
      </c>
      <c r="W84" s="28" t="str">
        <f>IF('アンティーク（お客様記入欄）'!P105=0,"",'アンティーク（お客様記入欄）'!P105)</f>
        <v/>
      </c>
    </row>
    <row r="85" spans="4:23" x14ac:dyDescent="0.7">
      <c r="D85" t="str">
        <f>IF($J85="","",'アンティーク（お客様記入欄）'!$F$11)</f>
        <v/>
      </c>
      <c r="E85" t="str">
        <f>IF($J85="","",'アンティーク（お客様記入欄）'!$F$12)</f>
        <v/>
      </c>
      <c r="F85" t="str">
        <f>IF($J85="","",'アンティーク（お客様記入欄）'!$J$11)</f>
        <v/>
      </c>
      <c r="G85" t="str">
        <f>IF($J85="","",'アンティーク（お客様記入欄）'!$J$12)</f>
        <v/>
      </c>
      <c r="H85" t="str">
        <f>IF($J85="","",'アンティーク（お客様記入欄）'!$J$13)</f>
        <v/>
      </c>
      <c r="I85" s="26" t="str">
        <f>IF('アンティーク（お客様記入欄）'!H106=0,"",'アンティーク（お客様記入欄）'!H106)</f>
        <v/>
      </c>
      <c r="J85" t="str">
        <f>IFERROR(VLOOKUP('アンティーク（お客様記入欄）'!E106,店舗マスタ!$B:$E,4,0),"")</f>
        <v/>
      </c>
      <c r="K85" s="26" t="str">
        <f>IF('アンティーク（お客様記入欄）'!F106=0,"",'アンティーク（お客様記入欄）'!F106)</f>
        <v/>
      </c>
      <c r="L85" s="36" t="str">
        <f>IF('アンティーク（お客様記入欄）'!G106=0,"",'アンティーク（お客様記入欄）'!G106)</f>
        <v/>
      </c>
      <c r="M85" t="str">
        <f>IF($J85="","",'アンティーク（お客様記入欄）'!$A$15)</f>
        <v/>
      </c>
      <c r="N85" t="str">
        <f>IF(J85="","",IF('アンティーク（お客様記入欄）'!$F$18=0,"",'アンティーク（お客様記入欄）'!$F$18))</f>
        <v/>
      </c>
      <c r="O85" t="str">
        <f>IF(J85="","",IF('アンティーク（お客様記入欄）'!$F$19=0,"",'アンティーク（お客様記入欄）'!$F$19))</f>
        <v/>
      </c>
      <c r="P85" s="28" t="str">
        <f>IF('アンティーク（お客様記入欄）'!I106=0,"",'アンティーク（お客様記入欄）'!I106)</f>
        <v/>
      </c>
      <c r="Q85" s="28" t="str">
        <f>IF('アンティーク（お客様記入欄）'!J106=0,"",'アンティーク（お客様記入欄）'!J106)</f>
        <v/>
      </c>
      <c r="R85" s="28" t="str">
        <f>IF('アンティーク（お客様記入欄）'!K106=0,"",'アンティーク（お客様記入欄）'!K106)</f>
        <v/>
      </c>
      <c r="S85" s="28" t="str">
        <f>IF('アンティーク（お客様記入欄）'!L106=0,"",'アンティーク（お客様記入欄）'!L106)</f>
        <v/>
      </c>
      <c r="T85" s="28" t="str">
        <f>IF('アンティーク（お客様記入欄）'!M106=0,"",'アンティーク（お客様記入欄）'!M106)</f>
        <v/>
      </c>
      <c r="U85" s="28" t="str">
        <f>IF('アンティーク（お客様記入欄）'!N106=0,"",'アンティーク（お客様記入欄）'!N106)</f>
        <v/>
      </c>
      <c r="V85" s="28" t="str">
        <f>IF('アンティーク（お客様記入欄）'!O106=0,"",'アンティーク（お客様記入欄）'!O106)</f>
        <v/>
      </c>
      <c r="W85" s="28" t="str">
        <f>IF('アンティーク（お客様記入欄）'!P106=0,"",'アンティーク（お客様記入欄）'!P106)</f>
        <v/>
      </c>
    </row>
    <row r="86" spans="4:23" x14ac:dyDescent="0.7">
      <c r="D86" t="str">
        <f>IF($J86="","",'アンティーク（お客様記入欄）'!$F$11)</f>
        <v/>
      </c>
      <c r="E86" t="str">
        <f>IF($J86="","",'アンティーク（お客様記入欄）'!$F$12)</f>
        <v/>
      </c>
      <c r="F86" t="str">
        <f>IF($J86="","",'アンティーク（お客様記入欄）'!$J$11)</f>
        <v/>
      </c>
      <c r="G86" t="str">
        <f>IF($J86="","",'アンティーク（お客様記入欄）'!$J$12)</f>
        <v/>
      </c>
      <c r="H86" t="str">
        <f>IF($J86="","",'アンティーク（お客様記入欄）'!$J$13)</f>
        <v/>
      </c>
      <c r="I86" s="26" t="str">
        <f>IF('アンティーク（お客様記入欄）'!H107=0,"",'アンティーク（お客様記入欄）'!H107)</f>
        <v/>
      </c>
      <c r="J86" t="str">
        <f>IFERROR(VLOOKUP('アンティーク（お客様記入欄）'!E107,店舗マスタ!$B:$E,4,0),"")</f>
        <v/>
      </c>
      <c r="K86" s="26" t="str">
        <f>IF('アンティーク（お客様記入欄）'!F107=0,"",'アンティーク（お客様記入欄）'!F107)</f>
        <v/>
      </c>
      <c r="L86" s="36" t="str">
        <f>IF('アンティーク（お客様記入欄）'!G107=0,"",'アンティーク（お客様記入欄）'!G107)</f>
        <v/>
      </c>
      <c r="M86" t="str">
        <f>IF($J86="","",'アンティーク（お客様記入欄）'!$A$15)</f>
        <v/>
      </c>
      <c r="N86" t="str">
        <f>IF(J86="","",IF('アンティーク（お客様記入欄）'!$F$18=0,"",'アンティーク（お客様記入欄）'!$F$18))</f>
        <v/>
      </c>
      <c r="O86" t="str">
        <f>IF(J86="","",IF('アンティーク（お客様記入欄）'!$F$19=0,"",'アンティーク（お客様記入欄）'!$F$19))</f>
        <v/>
      </c>
      <c r="P86" s="28" t="str">
        <f>IF('アンティーク（お客様記入欄）'!I107=0,"",'アンティーク（お客様記入欄）'!I107)</f>
        <v/>
      </c>
      <c r="Q86" s="28" t="str">
        <f>IF('アンティーク（お客様記入欄）'!J107=0,"",'アンティーク（お客様記入欄）'!J107)</f>
        <v/>
      </c>
      <c r="R86" s="28" t="str">
        <f>IF('アンティーク（お客様記入欄）'!K107=0,"",'アンティーク（お客様記入欄）'!K107)</f>
        <v/>
      </c>
      <c r="S86" s="28" t="str">
        <f>IF('アンティーク（お客様記入欄）'!L107=0,"",'アンティーク（お客様記入欄）'!L107)</f>
        <v/>
      </c>
      <c r="T86" s="28" t="str">
        <f>IF('アンティーク（お客様記入欄）'!M107=0,"",'アンティーク（お客様記入欄）'!M107)</f>
        <v/>
      </c>
      <c r="U86" s="28" t="str">
        <f>IF('アンティーク（お客様記入欄）'!N107=0,"",'アンティーク（お客様記入欄）'!N107)</f>
        <v/>
      </c>
      <c r="V86" s="28" t="str">
        <f>IF('アンティーク（お客様記入欄）'!O107=0,"",'アンティーク（お客様記入欄）'!O107)</f>
        <v/>
      </c>
      <c r="W86" s="28" t="str">
        <f>IF('アンティーク（お客様記入欄）'!P107=0,"",'アンティーク（お客様記入欄）'!P107)</f>
        <v/>
      </c>
    </row>
    <row r="87" spans="4:23" x14ac:dyDescent="0.7">
      <c r="D87" t="str">
        <f>IF($J87="","",'アンティーク（お客様記入欄）'!$F$11)</f>
        <v/>
      </c>
      <c r="E87" t="str">
        <f>IF($J87="","",'アンティーク（お客様記入欄）'!$F$12)</f>
        <v/>
      </c>
      <c r="F87" t="str">
        <f>IF($J87="","",'アンティーク（お客様記入欄）'!$J$11)</f>
        <v/>
      </c>
      <c r="G87" t="str">
        <f>IF($J87="","",'アンティーク（お客様記入欄）'!$J$12)</f>
        <v/>
      </c>
      <c r="H87" t="str">
        <f>IF($J87="","",'アンティーク（お客様記入欄）'!$J$13)</f>
        <v/>
      </c>
      <c r="I87" s="26" t="str">
        <f>IF('アンティーク（お客様記入欄）'!H108=0,"",'アンティーク（お客様記入欄）'!H108)</f>
        <v/>
      </c>
      <c r="J87" t="str">
        <f>IFERROR(VLOOKUP('アンティーク（お客様記入欄）'!E108,店舗マスタ!$B:$E,4,0),"")</f>
        <v/>
      </c>
      <c r="K87" s="26" t="str">
        <f>IF('アンティーク（お客様記入欄）'!F108=0,"",'アンティーク（お客様記入欄）'!F108)</f>
        <v/>
      </c>
      <c r="L87" s="36" t="str">
        <f>IF('アンティーク（お客様記入欄）'!G108=0,"",'アンティーク（お客様記入欄）'!G108)</f>
        <v/>
      </c>
      <c r="M87" t="str">
        <f>IF($J87="","",'アンティーク（お客様記入欄）'!$A$15)</f>
        <v/>
      </c>
      <c r="N87" t="str">
        <f>IF(J87="","",IF('アンティーク（お客様記入欄）'!$F$18=0,"",'アンティーク（お客様記入欄）'!$F$18))</f>
        <v/>
      </c>
      <c r="O87" t="str">
        <f>IF(J87="","",IF('アンティーク（お客様記入欄）'!$F$19=0,"",'アンティーク（お客様記入欄）'!$F$19))</f>
        <v/>
      </c>
      <c r="P87" s="28" t="str">
        <f>IF('アンティーク（お客様記入欄）'!I108=0,"",'アンティーク（お客様記入欄）'!I108)</f>
        <v/>
      </c>
      <c r="Q87" s="28" t="str">
        <f>IF('アンティーク（お客様記入欄）'!J108=0,"",'アンティーク（お客様記入欄）'!J108)</f>
        <v/>
      </c>
      <c r="R87" s="28" t="str">
        <f>IF('アンティーク（お客様記入欄）'!K108=0,"",'アンティーク（お客様記入欄）'!K108)</f>
        <v/>
      </c>
      <c r="S87" s="28" t="str">
        <f>IF('アンティーク（お客様記入欄）'!L108=0,"",'アンティーク（お客様記入欄）'!L108)</f>
        <v/>
      </c>
      <c r="T87" s="28" t="str">
        <f>IF('アンティーク（お客様記入欄）'!M108=0,"",'アンティーク（お客様記入欄）'!M108)</f>
        <v/>
      </c>
      <c r="U87" s="28" t="str">
        <f>IF('アンティーク（お客様記入欄）'!N108=0,"",'アンティーク（お客様記入欄）'!N108)</f>
        <v/>
      </c>
      <c r="V87" s="28" t="str">
        <f>IF('アンティーク（お客様記入欄）'!O108=0,"",'アンティーク（お客様記入欄）'!O108)</f>
        <v/>
      </c>
      <c r="W87" s="28" t="str">
        <f>IF('アンティーク（お客様記入欄）'!P108=0,"",'アンティーク（お客様記入欄）'!P108)</f>
        <v/>
      </c>
    </row>
    <row r="88" spans="4:23" x14ac:dyDescent="0.7">
      <c r="D88" t="str">
        <f>IF($J88="","",'アンティーク（お客様記入欄）'!$F$11)</f>
        <v/>
      </c>
      <c r="E88" t="str">
        <f>IF($J88="","",'アンティーク（お客様記入欄）'!$F$12)</f>
        <v/>
      </c>
      <c r="F88" t="str">
        <f>IF($J88="","",'アンティーク（お客様記入欄）'!$J$11)</f>
        <v/>
      </c>
      <c r="G88" t="str">
        <f>IF($J88="","",'アンティーク（お客様記入欄）'!$J$12)</f>
        <v/>
      </c>
      <c r="H88" t="str">
        <f>IF($J88="","",'アンティーク（お客様記入欄）'!$J$13)</f>
        <v/>
      </c>
      <c r="I88" s="26" t="str">
        <f>IF('アンティーク（お客様記入欄）'!H109=0,"",'アンティーク（お客様記入欄）'!H109)</f>
        <v>end</v>
      </c>
      <c r="J88" t="str">
        <f>IFERROR(VLOOKUP('アンティーク（お客様記入欄）'!E109,店舗マスタ!$B:$E,4,0),"")</f>
        <v/>
      </c>
      <c r="K88" s="26" t="str">
        <f>IF('アンティーク（お客様記入欄）'!F109=0,"",'アンティーク（お客様記入欄）'!F109)</f>
        <v>end</v>
      </c>
      <c r="L88" s="36" t="str">
        <f>IF('アンティーク（お客様記入欄）'!G109=0,"",'アンティーク（お客様記入欄）'!G109)</f>
        <v/>
      </c>
      <c r="M88" t="str">
        <f>IF($J88="","",'アンティーク（お客様記入欄）'!$A$15)</f>
        <v/>
      </c>
      <c r="N88" t="str">
        <f>IF(J88="","",IF('アンティーク（お客様記入欄）'!$F$18=0,"",'アンティーク（お客様記入欄）'!$F$18))</f>
        <v/>
      </c>
      <c r="O88" t="str">
        <f>IF(J88="","",IF('アンティーク（お客様記入欄）'!$F$19=0,"",'アンティーク（お客様記入欄）'!$F$19))</f>
        <v/>
      </c>
      <c r="P88" s="28" t="str">
        <f>IF('アンティーク（お客様記入欄）'!I109=0,"",'アンティーク（お客様記入欄）'!I109)</f>
        <v>end</v>
      </c>
      <c r="Q88" s="28" t="str">
        <f>IF('アンティーク（お客様記入欄）'!J109=0,"",'アンティーク（お客様記入欄）'!J109)</f>
        <v>end</v>
      </c>
      <c r="R88" s="28" t="str">
        <f>IF('アンティーク（お客様記入欄）'!K109=0,"",'アンティーク（お客様記入欄）'!K109)</f>
        <v>end</v>
      </c>
      <c r="S88" s="28" t="str">
        <f>IF('アンティーク（お客様記入欄）'!L109=0,"",'アンティーク（お客様記入欄）'!L109)</f>
        <v>end</v>
      </c>
      <c r="T88" s="28" t="str">
        <f>IF('アンティーク（お客様記入欄）'!M109=0,"",'アンティーク（お客様記入欄）'!M109)</f>
        <v>end</v>
      </c>
      <c r="U88" s="28" t="str">
        <f>IF('アンティーク（お客様記入欄）'!N109=0,"",'アンティーク（お客様記入欄）'!N109)</f>
        <v>end</v>
      </c>
      <c r="V88" s="28" t="str">
        <f>IF('アンティーク（お客様記入欄）'!O109=0,"",'アンティーク（お客様記入欄）'!O109)</f>
        <v>end</v>
      </c>
      <c r="W88" s="28" t="str">
        <f>IF('アンティーク（お客様記入欄）'!P109=0,"",'アンティーク（お客様記入欄）'!P109)</f>
        <v>end</v>
      </c>
    </row>
    <row r="89" spans="4:23" x14ac:dyDescent="0.7">
      <c r="D89" t="str">
        <f>IF($J89="","",'アンティーク（お客様記入欄）'!$F$11)</f>
        <v/>
      </c>
      <c r="E89" t="str">
        <f>IF($J89="","",'アンティーク（お客様記入欄）'!$F$12)</f>
        <v/>
      </c>
      <c r="F89" t="str">
        <f>IF($J89="","",'アンティーク（お客様記入欄）'!$J$11)</f>
        <v/>
      </c>
      <c r="G89" t="str">
        <f>IF($J89="","",'アンティーク（お客様記入欄）'!$J$12)</f>
        <v/>
      </c>
      <c r="H89" t="str">
        <f>IF($J89="","",'アンティーク（お客様記入欄）'!$J$13)</f>
        <v/>
      </c>
      <c r="I89" s="26" t="str">
        <f>IF('アンティーク（お客様記入欄）'!H110=0,"",'アンティーク（お客様記入欄）'!H110)</f>
        <v/>
      </c>
      <c r="J89" t="str">
        <f>IFERROR(VLOOKUP('アンティーク（お客様記入欄）'!E110,店舗マスタ!$B:$E,4,0),"")</f>
        <v/>
      </c>
      <c r="K89" s="26" t="str">
        <f>IF('アンティーク（お客様記入欄）'!F110=0,"",'アンティーク（お客様記入欄）'!F110)</f>
        <v/>
      </c>
      <c r="L89" s="36" t="str">
        <f>IF('アンティーク（お客様記入欄）'!G110=0,"",'アンティーク（お客様記入欄）'!G110)</f>
        <v/>
      </c>
      <c r="M89" t="str">
        <f>IF($J89="","",'アンティーク（お客様記入欄）'!$A$15)</f>
        <v/>
      </c>
      <c r="N89" t="str">
        <f>IF(J89="","",IF('アンティーク（お客様記入欄）'!$F$18=0,"",'アンティーク（お客様記入欄）'!$F$18))</f>
        <v/>
      </c>
      <c r="O89" t="str">
        <f>IF(J89="","",IF('アンティーク（お客様記入欄）'!$F$19=0,"",'アンティーク（お客様記入欄）'!$F$19))</f>
        <v/>
      </c>
      <c r="P89" s="28" t="str">
        <f>IF('アンティーク（お客様記入欄）'!I110=0,"",'アンティーク（お客様記入欄）'!I110)</f>
        <v/>
      </c>
      <c r="Q89" s="28" t="str">
        <f>IF('アンティーク（お客様記入欄）'!J110=0,"",'アンティーク（お客様記入欄）'!J110)</f>
        <v/>
      </c>
      <c r="R89" s="28" t="str">
        <f>IF('アンティーク（お客様記入欄）'!K110=0,"",'アンティーク（お客様記入欄）'!K110)</f>
        <v/>
      </c>
      <c r="S89" s="28" t="str">
        <f>IF('アンティーク（お客様記入欄）'!L110=0,"",'アンティーク（お客様記入欄）'!L110)</f>
        <v/>
      </c>
      <c r="T89" s="28" t="str">
        <f>IF('アンティーク（お客様記入欄）'!M110=0,"",'アンティーク（お客様記入欄）'!M110)</f>
        <v/>
      </c>
      <c r="U89" s="28" t="str">
        <f>IF('アンティーク（お客様記入欄）'!N110=0,"",'アンティーク（お客様記入欄）'!N110)</f>
        <v/>
      </c>
      <c r="V89" s="28" t="str">
        <f>IF('アンティーク（お客様記入欄）'!O110=0,"",'アンティーク（お客様記入欄）'!O110)</f>
        <v/>
      </c>
      <c r="W89" s="28" t="str">
        <f>IF('アンティーク（お客様記入欄）'!P110=0,"",'アンティーク（お客様記入欄）'!P110)</f>
        <v/>
      </c>
    </row>
    <row r="90" spans="4:23" x14ac:dyDescent="0.7">
      <c r="D90" t="str">
        <f>IF($J90="","",'アンティーク（お客様記入欄）'!$F$11)</f>
        <v/>
      </c>
      <c r="E90" t="str">
        <f>IF($J90="","",'アンティーク（お客様記入欄）'!$F$12)</f>
        <v/>
      </c>
      <c r="F90" t="str">
        <f>IF($J90="","",'アンティーク（お客様記入欄）'!$J$11)</f>
        <v/>
      </c>
      <c r="G90" t="str">
        <f>IF($J90="","",'アンティーク（お客様記入欄）'!$J$12)</f>
        <v/>
      </c>
      <c r="H90" t="str">
        <f>IF($J90="","",'アンティーク（お客様記入欄）'!$J$13)</f>
        <v/>
      </c>
      <c r="I90" s="26" t="str">
        <f>IF('アンティーク（お客様記入欄）'!H111=0,"",'アンティーク（お客様記入欄）'!H111)</f>
        <v/>
      </c>
      <c r="J90" t="str">
        <f>IFERROR(VLOOKUP('アンティーク（お客様記入欄）'!E111,店舗マスタ!$B:$E,4,0),"")</f>
        <v/>
      </c>
      <c r="K90" s="26" t="str">
        <f>IF('アンティーク（お客様記入欄）'!F111=0,"",'アンティーク（お客様記入欄）'!F111)</f>
        <v/>
      </c>
      <c r="L90" s="36" t="str">
        <f>IF('アンティーク（お客様記入欄）'!G111=0,"",'アンティーク（お客様記入欄）'!G111)</f>
        <v/>
      </c>
      <c r="M90" t="str">
        <f>IF($J90="","",'アンティーク（お客様記入欄）'!$A$15)</f>
        <v/>
      </c>
      <c r="N90" t="str">
        <f>IF(J90="","",IF('アンティーク（お客様記入欄）'!$F$18=0,"",'アンティーク（お客様記入欄）'!$F$18))</f>
        <v/>
      </c>
      <c r="O90" t="str">
        <f>IF(J90="","",IF('アンティーク（お客様記入欄）'!$F$19=0,"",'アンティーク（お客様記入欄）'!$F$19))</f>
        <v/>
      </c>
      <c r="P90" s="28" t="str">
        <f>IF('アンティーク（お客様記入欄）'!I111=0,"",'アンティーク（お客様記入欄）'!I111)</f>
        <v/>
      </c>
      <c r="Q90" s="28" t="str">
        <f>IF('アンティーク（お客様記入欄）'!J111=0,"",'アンティーク（お客様記入欄）'!J111)</f>
        <v/>
      </c>
      <c r="R90" s="28" t="str">
        <f>IF('アンティーク（お客様記入欄）'!K111=0,"",'アンティーク（お客様記入欄）'!K111)</f>
        <v/>
      </c>
      <c r="S90" s="28" t="str">
        <f>IF('アンティーク（お客様記入欄）'!L111=0,"",'アンティーク（お客様記入欄）'!L111)</f>
        <v/>
      </c>
      <c r="T90" s="28" t="str">
        <f>IF('アンティーク（お客様記入欄）'!M111=0,"",'アンティーク（お客様記入欄）'!M111)</f>
        <v/>
      </c>
      <c r="U90" s="28" t="str">
        <f>IF('アンティーク（お客様記入欄）'!N111=0,"",'アンティーク（お客様記入欄）'!N111)</f>
        <v/>
      </c>
      <c r="V90" s="28" t="str">
        <f>IF('アンティーク（お客様記入欄）'!O111=0,"",'アンティーク（お客様記入欄）'!O111)</f>
        <v/>
      </c>
      <c r="W90" s="28" t="str">
        <f>IF('アンティーク（お客様記入欄）'!P111=0,"",'アンティーク（お客様記入欄）'!P111)</f>
        <v/>
      </c>
    </row>
    <row r="91" spans="4:23" x14ac:dyDescent="0.7">
      <c r="D91" t="str">
        <f>IF($J91="","",'アンティーク（お客様記入欄）'!$F$11)</f>
        <v/>
      </c>
      <c r="E91" t="str">
        <f>IF($J91="","",'アンティーク（お客様記入欄）'!$F$12)</f>
        <v/>
      </c>
      <c r="F91" t="str">
        <f>IF($J91="","",'アンティーク（お客様記入欄）'!$J$11)</f>
        <v/>
      </c>
      <c r="G91" t="str">
        <f>IF($J91="","",'アンティーク（お客様記入欄）'!$J$12)</f>
        <v/>
      </c>
      <c r="H91" t="str">
        <f>IF($J91="","",'アンティーク（お客様記入欄）'!$J$13)</f>
        <v/>
      </c>
      <c r="I91" s="26" t="str">
        <f>IF('アンティーク（お客様記入欄）'!H112=0,"",'アンティーク（お客様記入欄）'!H112)</f>
        <v/>
      </c>
      <c r="J91" t="str">
        <f>IFERROR(VLOOKUP('アンティーク（お客様記入欄）'!E112,店舗マスタ!$B:$E,4,0),"")</f>
        <v/>
      </c>
      <c r="K91" s="26" t="str">
        <f>IF('アンティーク（お客様記入欄）'!F112=0,"",'アンティーク（お客様記入欄）'!F112)</f>
        <v/>
      </c>
      <c r="L91" s="36" t="str">
        <f>IF('アンティーク（お客様記入欄）'!G112=0,"",'アンティーク（お客様記入欄）'!G112)</f>
        <v/>
      </c>
      <c r="M91" t="str">
        <f>IF($J91="","",'アンティーク（お客様記入欄）'!$A$15)</f>
        <v/>
      </c>
      <c r="N91" t="str">
        <f>IF(J91="","",IF('アンティーク（お客様記入欄）'!$F$18=0,"",'アンティーク（お客様記入欄）'!$F$18))</f>
        <v/>
      </c>
      <c r="O91" t="str">
        <f>IF(J91="","",IF('アンティーク（お客様記入欄）'!$F$19=0,"",'アンティーク（お客様記入欄）'!$F$19))</f>
        <v/>
      </c>
      <c r="P91" s="28" t="str">
        <f>IF('アンティーク（お客様記入欄）'!I112=0,"",'アンティーク（お客様記入欄）'!I112)</f>
        <v/>
      </c>
      <c r="Q91" s="28" t="str">
        <f>IF('アンティーク（お客様記入欄）'!J112=0,"",'アンティーク（お客様記入欄）'!J112)</f>
        <v/>
      </c>
      <c r="R91" s="28" t="str">
        <f>IF('アンティーク（お客様記入欄）'!K112=0,"",'アンティーク（お客様記入欄）'!K112)</f>
        <v/>
      </c>
      <c r="S91" s="28" t="str">
        <f>IF('アンティーク（お客様記入欄）'!L112=0,"",'アンティーク（お客様記入欄）'!L112)</f>
        <v/>
      </c>
      <c r="T91" s="28" t="str">
        <f>IF('アンティーク（お客様記入欄）'!M112=0,"",'アンティーク（お客様記入欄）'!M112)</f>
        <v/>
      </c>
      <c r="U91" s="28" t="str">
        <f>IF('アンティーク（お客様記入欄）'!N112=0,"",'アンティーク（お客様記入欄）'!N112)</f>
        <v/>
      </c>
      <c r="V91" s="28" t="str">
        <f>IF('アンティーク（お客様記入欄）'!O112=0,"",'アンティーク（お客様記入欄）'!O112)</f>
        <v/>
      </c>
      <c r="W91" s="28" t="str">
        <f>IF('アンティーク（お客様記入欄）'!P112=0,"",'アンティーク（お客様記入欄）'!P112)</f>
        <v/>
      </c>
    </row>
    <row r="92" spans="4:23" x14ac:dyDescent="0.7">
      <c r="D92" t="str">
        <f>IF($J92="","",'アンティーク（お客様記入欄）'!$F$11)</f>
        <v/>
      </c>
      <c r="E92" t="str">
        <f>IF($J92="","",'アンティーク（お客様記入欄）'!$F$12)</f>
        <v/>
      </c>
      <c r="F92" t="str">
        <f>IF($J92="","",'アンティーク（お客様記入欄）'!$J$11)</f>
        <v/>
      </c>
      <c r="G92" t="str">
        <f>IF($J92="","",'アンティーク（お客様記入欄）'!$J$12)</f>
        <v/>
      </c>
      <c r="H92" t="str">
        <f>IF($J92="","",'アンティーク（お客様記入欄）'!$J$13)</f>
        <v/>
      </c>
      <c r="I92" s="26" t="str">
        <f>IF('アンティーク（お客様記入欄）'!H113=0,"",'アンティーク（お客様記入欄）'!H113)</f>
        <v/>
      </c>
      <c r="J92" t="str">
        <f>IFERROR(VLOOKUP('アンティーク（お客様記入欄）'!E113,店舗マスタ!$B:$E,4,0),"")</f>
        <v/>
      </c>
      <c r="K92" s="26" t="str">
        <f>IF('アンティーク（お客様記入欄）'!F113=0,"",'アンティーク（お客様記入欄）'!F113)</f>
        <v/>
      </c>
      <c r="L92" s="36" t="str">
        <f>IF('アンティーク（お客様記入欄）'!G113=0,"",'アンティーク（お客様記入欄）'!G113)</f>
        <v/>
      </c>
      <c r="M92" t="str">
        <f>IF($J92="","",'アンティーク（お客様記入欄）'!$A$15)</f>
        <v/>
      </c>
      <c r="N92" t="str">
        <f>IF(J92="","",IF('アンティーク（お客様記入欄）'!$F$18=0,"",'アンティーク（お客様記入欄）'!$F$18))</f>
        <v/>
      </c>
      <c r="O92" t="str">
        <f>IF(J92="","",IF('アンティーク（お客様記入欄）'!$F$19=0,"",'アンティーク（お客様記入欄）'!$F$19))</f>
        <v/>
      </c>
      <c r="P92" s="28" t="str">
        <f>IF('アンティーク（お客様記入欄）'!I113=0,"",'アンティーク（お客様記入欄）'!I113)</f>
        <v/>
      </c>
      <c r="Q92" s="28" t="str">
        <f>IF('アンティーク（お客様記入欄）'!J113=0,"",'アンティーク（お客様記入欄）'!J113)</f>
        <v/>
      </c>
      <c r="R92" s="28" t="str">
        <f>IF('アンティーク（お客様記入欄）'!K113=0,"",'アンティーク（お客様記入欄）'!K113)</f>
        <v/>
      </c>
      <c r="S92" s="28" t="str">
        <f>IF('アンティーク（お客様記入欄）'!L113=0,"",'アンティーク（お客様記入欄）'!L113)</f>
        <v/>
      </c>
      <c r="T92" s="28" t="str">
        <f>IF('アンティーク（お客様記入欄）'!M113=0,"",'アンティーク（お客様記入欄）'!M113)</f>
        <v/>
      </c>
      <c r="U92" s="28" t="str">
        <f>IF('アンティーク（お客様記入欄）'!N113=0,"",'アンティーク（お客様記入欄）'!N113)</f>
        <v/>
      </c>
      <c r="V92" s="28" t="str">
        <f>IF('アンティーク（お客様記入欄）'!O113=0,"",'アンティーク（お客様記入欄）'!O113)</f>
        <v/>
      </c>
      <c r="W92" s="28" t="str">
        <f>IF('アンティーク（お客様記入欄）'!P113=0,"",'アンティーク（お客様記入欄）'!P113)</f>
        <v/>
      </c>
    </row>
    <row r="93" spans="4:23" x14ac:dyDescent="0.7">
      <c r="D93" t="str">
        <f>IF($J93="","",'アンティーク（お客様記入欄）'!$F$11)</f>
        <v/>
      </c>
      <c r="E93" t="str">
        <f>IF($J93="","",'アンティーク（お客様記入欄）'!$F$12)</f>
        <v/>
      </c>
      <c r="F93" t="str">
        <f>IF($J93="","",'アンティーク（お客様記入欄）'!$J$11)</f>
        <v/>
      </c>
      <c r="G93" t="str">
        <f>IF($J93="","",'アンティーク（お客様記入欄）'!$J$12)</f>
        <v/>
      </c>
      <c r="H93" t="str">
        <f>IF($J93="","",'アンティーク（お客様記入欄）'!$J$13)</f>
        <v/>
      </c>
      <c r="I93" s="26" t="str">
        <f>IF('アンティーク（お客様記入欄）'!H114=0,"",'アンティーク（お客様記入欄）'!H114)</f>
        <v/>
      </c>
      <c r="J93" t="str">
        <f>IFERROR(VLOOKUP('アンティーク（お客様記入欄）'!E114,店舗マスタ!$B:$E,4,0),"")</f>
        <v/>
      </c>
      <c r="K93" s="26" t="str">
        <f>IF('アンティーク（お客様記入欄）'!F114=0,"",'アンティーク（お客様記入欄）'!F114)</f>
        <v/>
      </c>
      <c r="L93" s="36" t="str">
        <f>IF('アンティーク（お客様記入欄）'!G114=0,"",'アンティーク（お客様記入欄）'!G114)</f>
        <v/>
      </c>
      <c r="M93" t="str">
        <f>IF($J93="","",'アンティーク（お客様記入欄）'!$A$15)</f>
        <v/>
      </c>
      <c r="N93" t="str">
        <f>IF(J93="","",IF('アンティーク（お客様記入欄）'!$F$18=0,"",'アンティーク（お客様記入欄）'!$F$18))</f>
        <v/>
      </c>
      <c r="O93" t="str">
        <f>IF(J93="","",IF('アンティーク（お客様記入欄）'!$F$19=0,"",'アンティーク（お客様記入欄）'!$F$19))</f>
        <v/>
      </c>
      <c r="P93" s="28" t="str">
        <f>IF('アンティーク（お客様記入欄）'!I114=0,"",'アンティーク（お客様記入欄）'!I114)</f>
        <v/>
      </c>
      <c r="Q93" s="28" t="str">
        <f>IF('アンティーク（お客様記入欄）'!J114=0,"",'アンティーク（お客様記入欄）'!J114)</f>
        <v/>
      </c>
      <c r="R93" s="28" t="str">
        <f>IF('アンティーク（お客様記入欄）'!K114=0,"",'アンティーク（お客様記入欄）'!K114)</f>
        <v/>
      </c>
      <c r="S93" s="28" t="str">
        <f>IF('アンティーク（お客様記入欄）'!L114=0,"",'アンティーク（お客様記入欄）'!L114)</f>
        <v/>
      </c>
      <c r="T93" s="28" t="str">
        <f>IF('アンティーク（お客様記入欄）'!M114=0,"",'アンティーク（お客様記入欄）'!M114)</f>
        <v/>
      </c>
      <c r="U93" s="28" t="str">
        <f>IF('アンティーク（お客様記入欄）'!N114=0,"",'アンティーク（お客様記入欄）'!N114)</f>
        <v/>
      </c>
      <c r="V93" s="28" t="str">
        <f>IF('アンティーク（お客様記入欄）'!O114=0,"",'アンティーク（お客様記入欄）'!O114)</f>
        <v/>
      </c>
      <c r="W93" s="28" t="str">
        <f>IF('アンティーク（お客様記入欄）'!P114=0,"",'アンティーク（お客様記入欄）'!P114)</f>
        <v/>
      </c>
    </row>
    <row r="94" spans="4:23" x14ac:dyDescent="0.7">
      <c r="D94" t="str">
        <f>IF($J94="","",'アンティーク（お客様記入欄）'!$F$11)</f>
        <v/>
      </c>
      <c r="E94" t="str">
        <f>IF($J94="","",'アンティーク（お客様記入欄）'!$F$12)</f>
        <v/>
      </c>
      <c r="F94" t="str">
        <f>IF($J94="","",'アンティーク（お客様記入欄）'!$J$11)</f>
        <v/>
      </c>
      <c r="G94" t="str">
        <f>IF($J94="","",'アンティーク（お客様記入欄）'!$J$12)</f>
        <v/>
      </c>
      <c r="H94" t="str">
        <f>IF($J94="","",'アンティーク（お客様記入欄）'!$J$13)</f>
        <v/>
      </c>
      <c r="I94" s="26" t="str">
        <f>IF('アンティーク（お客様記入欄）'!H115=0,"",'アンティーク（お客様記入欄）'!H115)</f>
        <v/>
      </c>
      <c r="J94" t="str">
        <f>IFERROR(VLOOKUP('アンティーク（お客様記入欄）'!E115,店舗マスタ!$B:$E,4,0),"")</f>
        <v/>
      </c>
      <c r="K94" s="26" t="str">
        <f>IF('アンティーク（お客様記入欄）'!F115=0,"",'アンティーク（お客様記入欄）'!F115)</f>
        <v/>
      </c>
      <c r="L94" s="36" t="str">
        <f>IF('アンティーク（お客様記入欄）'!G115=0,"",'アンティーク（お客様記入欄）'!G115)</f>
        <v/>
      </c>
      <c r="M94" t="str">
        <f>IF($J94="","",'アンティーク（お客様記入欄）'!$A$15)</f>
        <v/>
      </c>
      <c r="N94" t="str">
        <f>IF(J94="","",IF('アンティーク（お客様記入欄）'!$F$18=0,"",'アンティーク（お客様記入欄）'!$F$18))</f>
        <v/>
      </c>
      <c r="O94" t="str">
        <f>IF(J94="","",IF('アンティーク（お客様記入欄）'!$F$19=0,"",'アンティーク（お客様記入欄）'!$F$19))</f>
        <v/>
      </c>
      <c r="P94" s="28" t="str">
        <f>IF('アンティーク（お客様記入欄）'!I115=0,"",'アンティーク（お客様記入欄）'!I115)</f>
        <v/>
      </c>
      <c r="Q94" s="28" t="str">
        <f>IF('アンティーク（お客様記入欄）'!J115=0,"",'アンティーク（お客様記入欄）'!J115)</f>
        <v/>
      </c>
      <c r="R94" s="28" t="str">
        <f>IF('アンティーク（お客様記入欄）'!K115=0,"",'アンティーク（お客様記入欄）'!K115)</f>
        <v/>
      </c>
      <c r="S94" s="28" t="str">
        <f>IF('アンティーク（お客様記入欄）'!L115=0,"",'アンティーク（お客様記入欄）'!L115)</f>
        <v/>
      </c>
      <c r="T94" s="28" t="str">
        <f>IF('アンティーク（お客様記入欄）'!M115=0,"",'アンティーク（お客様記入欄）'!M115)</f>
        <v/>
      </c>
      <c r="U94" s="28" t="str">
        <f>IF('アンティーク（お客様記入欄）'!N115=0,"",'アンティーク（お客様記入欄）'!N115)</f>
        <v/>
      </c>
      <c r="V94" s="28" t="str">
        <f>IF('アンティーク（お客様記入欄）'!O115=0,"",'アンティーク（お客様記入欄）'!O115)</f>
        <v/>
      </c>
      <c r="W94" s="28" t="str">
        <f>IF('アンティーク（お客様記入欄）'!P115=0,"",'アンティーク（お客様記入欄）'!P115)</f>
        <v/>
      </c>
    </row>
    <row r="95" spans="4:23" x14ac:dyDescent="0.7">
      <c r="D95" t="str">
        <f>IF($J95="","",'アンティーク（お客様記入欄）'!$F$11)</f>
        <v/>
      </c>
      <c r="E95" t="str">
        <f>IF($J95="","",'アンティーク（お客様記入欄）'!$F$12)</f>
        <v/>
      </c>
      <c r="F95" t="str">
        <f>IF($J95="","",'アンティーク（お客様記入欄）'!$J$11)</f>
        <v/>
      </c>
      <c r="G95" t="str">
        <f>IF($J95="","",'アンティーク（お客様記入欄）'!$J$12)</f>
        <v/>
      </c>
      <c r="H95" t="str">
        <f>IF($J95="","",'アンティーク（お客様記入欄）'!$J$13)</f>
        <v/>
      </c>
      <c r="I95" s="26" t="str">
        <f>IF('アンティーク（お客様記入欄）'!H116=0,"",'アンティーク（お客様記入欄）'!H116)</f>
        <v/>
      </c>
      <c r="J95" t="str">
        <f>IFERROR(VLOOKUP('アンティーク（お客様記入欄）'!E116,店舗マスタ!$B:$E,4,0),"")</f>
        <v/>
      </c>
      <c r="K95" s="26" t="str">
        <f>IF('アンティーク（お客様記入欄）'!F116=0,"",'アンティーク（お客様記入欄）'!F116)</f>
        <v/>
      </c>
      <c r="L95" s="36" t="str">
        <f>IF('アンティーク（お客様記入欄）'!G116=0,"",'アンティーク（お客様記入欄）'!G116)</f>
        <v/>
      </c>
      <c r="M95" t="str">
        <f>IF($J95="","",'アンティーク（お客様記入欄）'!$A$15)</f>
        <v/>
      </c>
      <c r="N95" t="str">
        <f>IF(J95="","",IF('アンティーク（お客様記入欄）'!$F$18=0,"",'アンティーク（お客様記入欄）'!$F$18))</f>
        <v/>
      </c>
      <c r="O95" t="str">
        <f>IF(J95="","",IF('アンティーク（お客様記入欄）'!$F$19=0,"",'アンティーク（お客様記入欄）'!$F$19))</f>
        <v/>
      </c>
      <c r="P95" s="28" t="str">
        <f>IF('アンティーク（お客様記入欄）'!I116=0,"",'アンティーク（お客様記入欄）'!I116)</f>
        <v/>
      </c>
      <c r="Q95" s="28" t="str">
        <f>IF('アンティーク（お客様記入欄）'!J116=0,"",'アンティーク（お客様記入欄）'!J116)</f>
        <v/>
      </c>
      <c r="R95" s="28" t="str">
        <f>IF('アンティーク（お客様記入欄）'!K116=0,"",'アンティーク（お客様記入欄）'!K116)</f>
        <v/>
      </c>
      <c r="S95" s="28" t="str">
        <f>IF('アンティーク（お客様記入欄）'!L116=0,"",'アンティーク（お客様記入欄）'!L116)</f>
        <v/>
      </c>
      <c r="T95" s="28" t="str">
        <f>IF('アンティーク（お客様記入欄）'!M116=0,"",'アンティーク（お客様記入欄）'!M116)</f>
        <v/>
      </c>
      <c r="U95" s="28" t="str">
        <f>IF('アンティーク（お客様記入欄）'!N116=0,"",'アンティーク（お客様記入欄）'!N116)</f>
        <v/>
      </c>
      <c r="V95" s="28" t="str">
        <f>IF('アンティーク（お客様記入欄）'!O116=0,"",'アンティーク（お客様記入欄）'!O116)</f>
        <v/>
      </c>
      <c r="W95" s="28" t="str">
        <f>IF('アンティーク（お客様記入欄）'!P116=0,"",'アンティーク（お客様記入欄）'!P116)</f>
        <v/>
      </c>
    </row>
    <row r="96" spans="4:23" x14ac:dyDescent="0.7">
      <c r="D96" t="str">
        <f>IF($J96="","",'アンティーク（お客様記入欄）'!$F$11)</f>
        <v/>
      </c>
      <c r="E96" t="str">
        <f>IF($J96="","",'アンティーク（お客様記入欄）'!$F$12)</f>
        <v/>
      </c>
      <c r="F96" t="str">
        <f>IF($J96="","",'アンティーク（お客様記入欄）'!$J$11)</f>
        <v/>
      </c>
      <c r="G96" t="str">
        <f>IF($J96="","",'アンティーク（お客様記入欄）'!$J$12)</f>
        <v/>
      </c>
      <c r="H96" t="str">
        <f>IF($J96="","",'アンティーク（お客様記入欄）'!$J$13)</f>
        <v/>
      </c>
      <c r="I96" s="26" t="str">
        <f>IF('アンティーク（お客様記入欄）'!H117=0,"",'アンティーク（お客様記入欄）'!H117)</f>
        <v/>
      </c>
      <c r="J96" t="str">
        <f>IFERROR(VLOOKUP('アンティーク（お客様記入欄）'!E117,店舗マスタ!$B:$E,4,0),"")</f>
        <v/>
      </c>
      <c r="K96" s="26" t="str">
        <f>IF('アンティーク（お客様記入欄）'!F117=0,"",'アンティーク（お客様記入欄）'!F117)</f>
        <v/>
      </c>
      <c r="L96" s="36" t="str">
        <f>IF('アンティーク（お客様記入欄）'!G117=0,"",'アンティーク（お客様記入欄）'!G117)</f>
        <v/>
      </c>
      <c r="M96" t="str">
        <f>IF($J96="","",'アンティーク（お客様記入欄）'!$A$15)</f>
        <v/>
      </c>
      <c r="N96" t="str">
        <f>IF(J96="","",IF('アンティーク（お客様記入欄）'!$F$18=0,"",'アンティーク（お客様記入欄）'!$F$18))</f>
        <v/>
      </c>
      <c r="O96" t="str">
        <f>IF(J96="","",IF('アンティーク（お客様記入欄）'!$F$19=0,"",'アンティーク（お客様記入欄）'!$F$19))</f>
        <v/>
      </c>
      <c r="P96" s="28" t="str">
        <f>IF('アンティーク（お客様記入欄）'!I117=0,"",'アンティーク（お客様記入欄）'!I117)</f>
        <v/>
      </c>
      <c r="Q96" s="28" t="str">
        <f>IF('アンティーク（お客様記入欄）'!J117=0,"",'アンティーク（お客様記入欄）'!J117)</f>
        <v/>
      </c>
      <c r="R96" s="28" t="str">
        <f>IF('アンティーク（お客様記入欄）'!K117=0,"",'アンティーク（お客様記入欄）'!K117)</f>
        <v/>
      </c>
      <c r="S96" s="28" t="str">
        <f>IF('アンティーク（お客様記入欄）'!L117=0,"",'アンティーク（お客様記入欄）'!L117)</f>
        <v/>
      </c>
      <c r="T96" s="28" t="str">
        <f>IF('アンティーク（お客様記入欄）'!M117=0,"",'アンティーク（お客様記入欄）'!M117)</f>
        <v/>
      </c>
      <c r="U96" s="28" t="str">
        <f>IF('アンティーク（お客様記入欄）'!N117=0,"",'アンティーク（お客様記入欄）'!N117)</f>
        <v/>
      </c>
      <c r="V96" s="28" t="str">
        <f>IF('アンティーク（お客様記入欄）'!O117=0,"",'アンティーク（お客様記入欄）'!O117)</f>
        <v/>
      </c>
      <c r="W96" s="28" t="str">
        <f>IF('アンティーク（お客様記入欄）'!P117=0,"",'アンティーク（お客様記入欄）'!P117)</f>
        <v/>
      </c>
    </row>
    <row r="97" spans="4:23" x14ac:dyDescent="0.7">
      <c r="D97" t="str">
        <f>IF($J97="","",'アンティーク（お客様記入欄）'!$F$11)</f>
        <v/>
      </c>
      <c r="E97" t="str">
        <f>IF($J97="","",'アンティーク（お客様記入欄）'!$F$12)</f>
        <v/>
      </c>
      <c r="F97" t="str">
        <f>IF($J97="","",'アンティーク（お客様記入欄）'!$J$11)</f>
        <v/>
      </c>
      <c r="G97" t="str">
        <f>IF($J97="","",'アンティーク（お客様記入欄）'!$J$12)</f>
        <v/>
      </c>
      <c r="H97" t="str">
        <f>IF($J97="","",'アンティーク（お客様記入欄）'!$J$13)</f>
        <v/>
      </c>
      <c r="I97" s="26" t="str">
        <f>IF('アンティーク（お客様記入欄）'!H118=0,"",'アンティーク（お客様記入欄）'!H118)</f>
        <v/>
      </c>
      <c r="J97" t="str">
        <f>IFERROR(VLOOKUP('アンティーク（お客様記入欄）'!E118,店舗マスタ!$B:$E,4,0),"")</f>
        <v/>
      </c>
      <c r="K97" s="26" t="str">
        <f>IF('アンティーク（お客様記入欄）'!F118=0,"",'アンティーク（お客様記入欄）'!F118)</f>
        <v/>
      </c>
      <c r="L97" s="36" t="str">
        <f>IF('アンティーク（お客様記入欄）'!G118=0,"",'アンティーク（お客様記入欄）'!G118)</f>
        <v/>
      </c>
      <c r="M97" t="str">
        <f>IF($J97="","",'アンティーク（お客様記入欄）'!$A$15)</f>
        <v/>
      </c>
      <c r="N97" t="str">
        <f>IF(J97="","",IF('アンティーク（お客様記入欄）'!$F$18=0,"",'アンティーク（お客様記入欄）'!$F$18))</f>
        <v/>
      </c>
      <c r="O97" t="str">
        <f>IF(J97="","",IF('アンティーク（お客様記入欄）'!$F$19=0,"",'アンティーク（お客様記入欄）'!$F$19))</f>
        <v/>
      </c>
      <c r="P97" s="28" t="str">
        <f>IF('アンティーク（お客様記入欄）'!I118=0,"",'アンティーク（お客様記入欄）'!I118)</f>
        <v/>
      </c>
      <c r="Q97" s="28" t="str">
        <f>IF('アンティーク（お客様記入欄）'!J118=0,"",'アンティーク（お客様記入欄）'!J118)</f>
        <v/>
      </c>
      <c r="R97" s="28" t="str">
        <f>IF('アンティーク（お客様記入欄）'!K118=0,"",'アンティーク（お客様記入欄）'!K118)</f>
        <v/>
      </c>
      <c r="S97" s="28" t="str">
        <f>IF('アンティーク（お客様記入欄）'!L118=0,"",'アンティーク（お客様記入欄）'!L118)</f>
        <v/>
      </c>
      <c r="T97" s="28" t="str">
        <f>IF('アンティーク（お客様記入欄）'!M118=0,"",'アンティーク（お客様記入欄）'!M118)</f>
        <v/>
      </c>
      <c r="U97" s="28" t="str">
        <f>IF('アンティーク（お客様記入欄）'!N118=0,"",'アンティーク（お客様記入欄）'!N118)</f>
        <v/>
      </c>
      <c r="V97" s="28" t="str">
        <f>IF('アンティーク（お客様記入欄）'!O118=0,"",'アンティーク（お客様記入欄）'!O118)</f>
        <v/>
      </c>
      <c r="W97" s="28" t="str">
        <f>IF('アンティーク（お客様記入欄）'!P118=0,"",'アンティーク（お客様記入欄）'!P118)</f>
        <v/>
      </c>
    </row>
    <row r="98" spans="4:23" x14ac:dyDescent="0.7">
      <c r="D98" t="str">
        <f>IF($J98="","",'アンティーク（お客様記入欄）'!$F$11)</f>
        <v/>
      </c>
      <c r="E98" t="str">
        <f>IF($J98="","",'アンティーク（お客様記入欄）'!$F$12)</f>
        <v/>
      </c>
      <c r="F98" t="str">
        <f>IF($J98="","",'アンティーク（お客様記入欄）'!$J$11)</f>
        <v/>
      </c>
      <c r="G98" t="str">
        <f>IF($J98="","",'アンティーク（お客様記入欄）'!$J$12)</f>
        <v/>
      </c>
      <c r="H98" t="str">
        <f>IF($J98="","",'アンティーク（お客様記入欄）'!$J$13)</f>
        <v/>
      </c>
      <c r="I98" s="26" t="str">
        <f>IF('アンティーク（お客様記入欄）'!H119=0,"",'アンティーク（お客様記入欄）'!H119)</f>
        <v/>
      </c>
      <c r="J98" t="str">
        <f>IFERROR(VLOOKUP('アンティーク（お客様記入欄）'!E119,店舗マスタ!$B:$E,4,0),"")</f>
        <v/>
      </c>
      <c r="K98" s="26" t="str">
        <f>IF('アンティーク（お客様記入欄）'!F119=0,"",'アンティーク（お客様記入欄）'!F119)</f>
        <v/>
      </c>
      <c r="L98" s="36" t="str">
        <f>IF('アンティーク（お客様記入欄）'!G119=0,"",'アンティーク（お客様記入欄）'!G119)</f>
        <v/>
      </c>
      <c r="M98" t="str">
        <f>IF($J98="","",'アンティーク（お客様記入欄）'!$A$15)</f>
        <v/>
      </c>
      <c r="N98" t="str">
        <f>IF(J98="","",IF('アンティーク（お客様記入欄）'!$F$18=0,"",'アンティーク（お客様記入欄）'!$F$18))</f>
        <v/>
      </c>
      <c r="O98" t="str">
        <f>IF(J98="","",IF('アンティーク（お客様記入欄）'!$F$19=0,"",'アンティーク（お客様記入欄）'!$F$19))</f>
        <v/>
      </c>
      <c r="P98" s="28" t="str">
        <f>IF('アンティーク（お客様記入欄）'!I119=0,"",'アンティーク（お客様記入欄）'!I119)</f>
        <v/>
      </c>
      <c r="Q98" s="28" t="str">
        <f>IF('アンティーク（お客様記入欄）'!J119=0,"",'アンティーク（お客様記入欄）'!J119)</f>
        <v/>
      </c>
      <c r="R98" s="28" t="str">
        <f>IF('アンティーク（お客様記入欄）'!K119=0,"",'アンティーク（お客様記入欄）'!K119)</f>
        <v/>
      </c>
      <c r="S98" s="28" t="str">
        <f>IF('アンティーク（お客様記入欄）'!L119=0,"",'アンティーク（お客様記入欄）'!L119)</f>
        <v/>
      </c>
      <c r="T98" s="28" t="str">
        <f>IF('アンティーク（お客様記入欄）'!M119=0,"",'アンティーク（お客様記入欄）'!M119)</f>
        <v/>
      </c>
      <c r="U98" s="28" t="str">
        <f>IF('アンティーク（お客様記入欄）'!N119=0,"",'アンティーク（お客様記入欄）'!N119)</f>
        <v/>
      </c>
      <c r="V98" s="28" t="str">
        <f>IF('アンティーク（お客様記入欄）'!O119=0,"",'アンティーク（お客様記入欄）'!O119)</f>
        <v/>
      </c>
      <c r="W98" s="28" t="str">
        <f>IF('アンティーク（お客様記入欄）'!P119=0,"",'アンティーク（お客様記入欄）'!P119)</f>
        <v/>
      </c>
    </row>
    <row r="99" spans="4:23" x14ac:dyDescent="0.7">
      <c r="D99" t="str">
        <f>IF($J99="","",'アンティーク（お客様記入欄）'!$F$11)</f>
        <v/>
      </c>
      <c r="E99" t="str">
        <f>IF($J99="","",'アンティーク（お客様記入欄）'!$F$12)</f>
        <v/>
      </c>
      <c r="F99" t="str">
        <f>IF($J99="","",'アンティーク（お客様記入欄）'!$J$11)</f>
        <v/>
      </c>
      <c r="G99" t="str">
        <f>IF($J99="","",'アンティーク（お客様記入欄）'!$J$12)</f>
        <v/>
      </c>
      <c r="H99" t="str">
        <f>IF($J99="","",'アンティーク（お客様記入欄）'!$J$13)</f>
        <v/>
      </c>
      <c r="I99" s="26" t="str">
        <f>IF('アンティーク（お客様記入欄）'!H120=0,"",'アンティーク（お客様記入欄）'!H120)</f>
        <v/>
      </c>
      <c r="J99" t="str">
        <f>IFERROR(VLOOKUP('アンティーク（お客様記入欄）'!E120,店舗マスタ!$B:$E,4,0),"")</f>
        <v/>
      </c>
      <c r="K99" s="26" t="str">
        <f>IF('アンティーク（お客様記入欄）'!F120=0,"",'アンティーク（お客様記入欄）'!F120)</f>
        <v/>
      </c>
      <c r="L99" s="36" t="str">
        <f>IF('アンティーク（お客様記入欄）'!G120=0,"",'アンティーク（お客様記入欄）'!G120)</f>
        <v/>
      </c>
      <c r="M99" t="str">
        <f>IF($J99="","",'アンティーク（お客様記入欄）'!$A$15)</f>
        <v/>
      </c>
      <c r="N99" t="str">
        <f>IF(J99="","",IF('アンティーク（お客様記入欄）'!$F$18=0,"",'アンティーク（お客様記入欄）'!$F$18))</f>
        <v/>
      </c>
      <c r="O99" t="str">
        <f>IF(J99="","",IF('アンティーク（お客様記入欄）'!$F$19=0,"",'アンティーク（お客様記入欄）'!$F$19))</f>
        <v/>
      </c>
      <c r="P99" s="28" t="str">
        <f>IF('アンティーク（お客様記入欄）'!I120=0,"",'アンティーク（お客様記入欄）'!I120)</f>
        <v/>
      </c>
      <c r="Q99" s="28" t="str">
        <f>IF('アンティーク（お客様記入欄）'!J120=0,"",'アンティーク（お客様記入欄）'!J120)</f>
        <v/>
      </c>
      <c r="R99" s="28" t="str">
        <f>IF('アンティーク（お客様記入欄）'!K120=0,"",'アンティーク（お客様記入欄）'!K120)</f>
        <v/>
      </c>
      <c r="S99" s="28" t="str">
        <f>IF('アンティーク（お客様記入欄）'!L120=0,"",'アンティーク（お客様記入欄）'!L120)</f>
        <v/>
      </c>
      <c r="T99" s="28" t="str">
        <f>IF('アンティーク（お客様記入欄）'!M120=0,"",'アンティーク（お客様記入欄）'!M120)</f>
        <v/>
      </c>
      <c r="U99" s="28" t="str">
        <f>IF('アンティーク（お客様記入欄）'!N120=0,"",'アンティーク（お客様記入欄）'!N120)</f>
        <v/>
      </c>
      <c r="V99" s="28" t="str">
        <f>IF('アンティーク（お客様記入欄）'!O120=0,"",'アンティーク（お客様記入欄）'!O120)</f>
        <v/>
      </c>
      <c r="W99" s="28" t="str">
        <f>IF('アンティーク（お客様記入欄）'!P120=0,"",'アンティーク（お客様記入欄）'!P120)</f>
        <v/>
      </c>
    </row>
    <row r="100" spans="4:23" x14ac:dyDescent="0.7">
      <c r="D100" t="str">
        <f>IF($J100="","",'アンティーク（お客様記入欄）'!$F$11)</f>
        <v/>
      </c>
      <c r="E100" t="str">
        <f>IF($J100="","",'アンティーク（お客様記入欄）'!$F$12)</f>
        <v/>
      </c>
      <c r="F100" t="str">
        <f>IF($J100="","",'アンティーク（お客様記入欄）'!$J$11)</f>
        <v/>
      </c>
      <c r="G100" t="str">
        <f>IF($J100="","",'アンティーク（お客様記入欄）'!$J$12)</f>
        <v/>
      </c>
      <c r="H100" t="str">
        <f>IF($J100="","",'アンティーク（お客様記入欄）'!$J$13)</f>
        <v/>
      </c>
      <c r="I100" s="26" t="str">
        <f>IF('アンティーク（お客様記入欄）'!H121=0,"",'アンティーク（お客様記入欄）'!H121)</f>
        <v/>
      </c>
      <c r="J100" t="str">
        <f>IFERROR(VLOOKUP('アンティーク（お客様記入欄）'!E121,店舗マスタ!$B:$E,4,0),"")</f>
        <v/>
      </c>
      <c r="K100" s="26" t="str">
        <f>IF('アンティーク（お客様記入欄）'!F121=0,"",'アンティーク（お客様記入欄）'!F121)</f>
        <v/>
      </c>
      <c r="L100" s="36" t="str">
        <f>IF('アンティーク（お客様記入欄）'!G121=0,"",'アンティーク（お客様記入欄）'!G121)</f>
        <v/>
      </c>
      <c r="M100" t="str">
        <f>IF($J100="","",'アンティーク（お客様記入欄）'!$A$15)</f>
        <v/>
      </c>
      <c r="N100" t="str">
        <f>IF(J100="","",IF('アンティーク（お客様記入欄）'!$F$18=0,"",'アンティーク（お客様記入欄）'!$F$18))</f>
        <v/>
      </c>
      <c r="O100" t="str">
        <f>IF(J100="","",IF('アンティーク（お客様記入欄）'!$F$19=0,"",'アンティーク（お客様記入欄）'!$F$19))</f>
        <v/>
      </c>
      <c r="P100" s="28" t="str">
        <f>IF('アンティーク（お客様記入欄）'!I121=0,"",'アンティーク（お客様記入欄）'!I121)</f>
        <v/>
      </c>
      <c r="Q100" s="28" t="str">
        <f>IF('アンティーク（お客様記入欄）'!J121=0,"",'アンティーク（お客様記入欄）'!J121)</f>
        <v/>
      </c>
      <c r="R100" s="28" t="str">
        <f>IF('アンティーク（お客様記入欄）'!K121=0,"",'アンティーク（お客様記入欄）'!K121)</f>
        <v/>
      </c>
      <c r="S100" s="28" t="str">
        <f>IF('アンティーク（お客様記入欄）'!L121=0,"",'アンティーク（お客様記入欄）'!L121)</f>
        <v/>
      </c>
      <c r="T100" s="28" t="str">
        <f>IF('アンティーク（お客様記入欄）'!M121=0,"",'アンティーク（お客様記入欄）'!M121)</f>
        <v/>
      </c>
      <c r="U100" s="28" t="str">
        <f>IF('アンティーク（お客様記入欄）'!N121=0,"",'アンティーク（お客様記入欄）'!N121)</f>
        <v/>
      </c>
      <c r="V100" s="28" t="str">
        <f>IF('アンティーク（お客様記入欄）'!O121=0,"",'アンティーク（お客様記入欄）'!O121)</f>
        <v/>
      </c>
      <c r="W100" s="28" t="str">
        <f>IF('アンティーク（お客様記入欄）'!P121=0,"",'アンティーク（お客様記入欄）'!P121)</f>
        <v/>
      </c>
    </row>
    <row r="101" spans="4:23" x14ac:dyDescent="0.7">
      <c r="D101" t="str">
        <f>IF($J101="","",'アンティーク（お客様記入欄）'!$F$11)</f>
        <v/>
      </c>
      <c r="E101" t="str">
        <f>IF($J101="","",'アンティーク（お客様記入欄）'!$F$12)</f>
        <v/>
      </c>
      <c r="F101" t="str">
        <f>IF($J101="","",'アンティーク（お客様記入欄）'!$J$11)</f>
        <v/>
      </c>
      <c r="G101" t="str">
        <f>IF($J101="","",'アンティーク（お客様記入欄）'!$J$12)</f>
        <v/>
      </c>
      <c r="H101" t="str">
        <f>IF($J101="","",'アンティーク（お客様記入欄）'!$J$13)</f>
        <v/>
      </c>
      <c r="I101" s="26" t="str">
        <f>IF('アンティーク（お客様記入欄）'!H122=0,"",'アンティーク（お客様記入欄）'!H122)</f>
        <v/>
      </c>
      <c r="J101" t="str">
        <f>IFERROR(VLOOKUP('アンティーク（お客様記入欄）'!E122,店舗マスタ!$B:$E,4,0),"")</f>
        <v/>
      </c>
      <c r="K101" s="26" t="str">
        <f>IF('アンティーク（お客様記入欄）'!F122=0,"",'アンティーク（お客様記入欄）'!F122)</f>
        <v/>
      </c>
      <c r="L101" s="36" t="str">
        <f>IF('アンティーク（お客様記入欄）'!G122=0,"",'アンティーク（お客様記入欄）'!G122)</f>
        <v/>
      </c>
      <c r="M101" t="str">
        <f>IF($J101="","",'アンティーク（お客様記入欄）'!$A$15)</f>
        <v/>
      </c>
      <c r="N101" t="str">
        <f>IF(J101="","",IF('アンティーク（お客様記入欄）'!$F$18=0,"",'アンティーク（お客様記入欄）'!$F$18))</f>
        <v/>
      </c>
      <c r="O101" t="str">
        <f>IF(J101="","",IF('アンティーク（お客様記入欄）'!$F$19=0,"",'アンティーク（お客様記入欄）'!$F$19))</f>
        <v/>
      </c>
      <c r="P101" s="28" t="str">
        <f>IF('アンティーク（お客様記入欄）'!I122=0,"",'アンティーク（お客様記入欄）'!I122)</f>
        <v/>
      </c>
      <c r="Q101" s="28" t="str">
        <f>IF('アンティーク（お客様記入欄）'!J122=0,"",'アンティーク（お客様記入欄）'!J122)</f>
        <v/>
      </c>
      <c r="R101" s="28" t="str">
        <f>IF('アンティーク（お客様記入欄）'!K122=0,"",'アンティーク（お客様記入欄）'!K122)</f>
        <v/>
      </c>
      <c r="S101" s="28" t="str">
        <f>IF('アンティーク（お客様記入欄）'!L122=0,"",'アンティーク（お客様記入欄）'!L122)</f>
        <v/>
      </c>
      <c r="T101" s="28" t="str">
        <f>IF('アンティーク（お客様記入欄）'!M122=0,"",'アンティーク（お客様記入欄）'!M122)</f>
        <v/>
      </c>
      <c r="U101" s="28" t="str">
        <f>IF('アンティーク（お客様記入欄）'!N122=0,"",'アンティーク（お客様記入欄）'!N122)</f>
        <v/>
      </c>
      <c r="V101" s="28" t="str">
        <f>IF('アンティーク（お客様記入欄）'!O122=0,"",'アンティーク（お客様記入欄）'!O122)</f>
        <v/>
      </c>
      <c r="W101" s="28" t="str">
        <f>IF('アンティーク（お客様記入欄）'!P122=0,"",'アンティーク（お客様記入欄）'!P122)</f>
        <v/>
      </c>
    </row>
    <row r="102" spans="4:23" x14ac:dyDescent="0.7">
      <c r="D102" t="str">
        <f>IF($J102="","",'アンティーク（お客様記入欄）'!$F$11)</f>
        <v/>
      </c>
      <c r="E102" t="str">
        <f>IF($J102="","",'アンティーク（お客様記入欄）'!$F$12)</f>
        <v/>
      </c>
      <c r="F102" t="str">
        <f>IF($J102="","",'アンティーク（お客様記入欄）'!$J$11)</f>
        <v/>
      </c>
      <c r="G102" t="str">
        <f>IF($J102="","",'アンティーク（お客様記入欄）'!$J$12)</f>
        <v/>
      </c>
      <c r="H102" t="str">
        <f>IF($J102="","",'アンティーク（お客様記入欄）'!$J$13)</f>
        <v/>
      </c>
      <c r="I102" s="26" t="str">
        <f>IF('アンティーク（お客様記入欄）'!H123=0,"",'アンティーク（お客様記入欄）'!H123)</f>
        <v/>
      </c>
      <c r="J102" t="str">
        <f>IFERROR(VLOOKUP('アンティーク（お客様記入欄）'!E123,店舗マスタ!$B:$E,4,0),"")</f>
        <v/>
      </c>
      <c r="K102" s="26" t="str">
        <f>IF('アンティーク（お客様記入欄）'!F123=0,"",'アンティーク（お客様記入欄）'!F123)</f>
        <v/>
      </c>
      <c r="L102" s="36" t="str">
        <f>IF('アンティーク（お客様記入欄）'!G123=0,"",'アンティーク（お客様記入欄）'!G123)</f>
        <v/>
      </c>
      <c r="M102" t="str">
        <f>IF($J102="","",'アンティーク（お客様記入欄）'!$A$15)</f>
        <v/>
      </c>
      <c r="N102" t="str">
        <f>IF(J102="","",IF('アンティーク（お客様記入欄）'!$F$18=0,"",'アンティーク（お客様記入欄）'!$F$18))</f>
        <v/>
      </c>
      <c r="O102" t="str">
        <f>IF(J102="","",IF('アンティーク（お客様記入欄）'!$F$19=0,"",'アンティーク（お客様記入欄）'!$F$19))</f>
        <v/>
      </c>
      <c r="P102" s="28" t="str">
        <f>IF('アンティーク（お客様記入欄）'!I123=0,"",'アンティーク（お客様記入欄）'!I123)</f>
        <v/>
      </c>
      <c r="Q102" s="28" t="str">
        <f>IF('アンティーク（お客様記入欄）'!J123=0,"",'アンティーク（お客様記入欄）'!J123)</f>
        <v/>
      </c>
      <c r="R102" s="28" t="str">
        <f>IF('アンティーク（お客様記入欄）'!K123=0,"",'アンティーク（お客様記入欄）'!K123)</f>
        <v/>
      </c>
      <c r="S102" s="28" t="str">
        <f>IF('アンティーク（お客様記入欄）'!L123=0,"",'アンティーク（お客様記入欄）'!L123)</f>
        <v/>
      </c>
      <c r="T102" s="28" t="str">
        <f>IF('アンティーク（お客様記入欄）'!M123=0,"",'アンティーク（お客様記入欄）'!M123)</f>
        <v/>
      </c>
      <c r="U102" s="28" t="str">
        <f>IF('アンティーク（お客様記入欄）'!N123=0,"",'アンティーク（お客様記入欄）'!N123)</f>
        <v/>
      </c>
      <c r="V102" s="28" t="str">
        <f>IF('アンティーク（お客様記入欄）'!O123=0,"",'アンティーク（お客様記入欄）'!O123)</f>
        <v/>
      </c>
      <c r="W102" s="28" t="str">
        <f>IF('アンティーク（お客様記入欄）'!P123=0,"",'アンティーク（お客様記入欄）'!P123)</f>
        <v/>
      </c>
    </row>
    <row r="103" spans="4:23" x14ac:dyDescent="0.7">
      <c r="D103" t="str">
        <f>IF($J103="","",'アンティーク（お客様記入欄）'!$F$11)</f>
        <v/>
      </c>
      <c r="E103" t="str">
        <f>IF($J103="","",'アンティーク（お客様記入欄）'!$F$12)</f>
        <v/>
      </c>
      <c r="F103" t="str">
        <f>IF($J103="","",'アンティーク（お客様記入欄）'!$J$11)</f>
        <v/>
      </c>
      <c r="G103" t="str">
        <f>IF($J103="","",'アンティーク（お客様記入欄）'!$J$12)</f>
        <v/>
      </c>
      <c r="H103" t="str">
        <f>IF($J103="","",'アンティーク（お客様記入欄）'!$J$13)</f>
        <v/>
      </c>
      <c r="I103" s="26" t="str">
        <f>IF('アンティーク（お客様記入欄）'!H124=0,"",'アンティーク（お客様記入欄）'!H124)</f>
        <v/>
      </c>
      <c r="J103" t="str">
        <f>IFERROR(VLOOKUP('アンティーク（お客様記入欄）'!E124,店舗マスタ!$B:$E,4,0),"")</f>
        <v/>
      </c>
      <c r="K103" s="26" t="str">
        <f>IF('アンティーク（お客様記入欄）'!F124=0,"",'アンティーク（お客様記入欄）'!F124)</f>
        <v/>
      </c>
      <c r="L103" s="36" t="str">
        <f>IF('アンティーク（お客様記入欄）'!G124=0,"",'アンティーク（お客様記入欄）'!G124)</f>
        <v/>
      </c>
      <c r="M103" t="str">
        <f>IF($J103="","",'アンティーク（お客様記入欄）'!$A$15)</f>
        <v/>
      </c>
      <c r="N103" t="str">
        <f>IF(J103="","",IF('アンティーク（お客様記入欄）'!$F$18=0,"",'アンティーク（お客様記入欄）'!$F$18))</f>
        <v/>
      </c>
      <c r="O103" t="str">
        <f>IF(J103="","",IF('アンティーク（お客様記入欄）'!$F$19=0,"",'アンティーク（お客様記入欄）'!$F$19))</f>
        <v/>
      </c>
      <c r="P103" s="28" t="str">
        <f>IF('アンティーク（お客様記入欄）'!I124=0,"",'アンティーク（お客様記入欄）'!I124)</f>
        <v/>
      </c>
      <c r="Q103" s="28" t="str">
        <f>IF('アンティーク（お客様記入欄）'!J124=0,"",'アンティーク（お客様記入欄）'!J124)</f>
        <v/>
      </c>
      <c r="R103" s="28" t="str">
        <f>IF('アンティーク（お客様記入欄）'!K124=0,"",'アンティーク（お客様記入欄）'!K124)</f>
        <v/>
      </c>
      <c r="S103" s="28" t="str">
        <f>IF('アンティーク（お客様記入欄）'!L124=0,"",'アンティーク（お客様記入欄）'!L124)</f>
        <v/>
      </c>
      <c r="T103" s="28" t="str">
        <f>IF('アンティーク（お客様記入欄）'!M124=0,"",'アンティーク（お客様記入欄）'!M124)</f>
        <v/>
      </c>
      <c r="U103" s="28" t="str">
        <f>IF('アンティーク（お客様記入欄）'!N124=0,"",'アンティーク（お客様記入欄）'!N124)</f>
        <v/>
      </c>
      <c r="V103" s="28" t="str">
        <f>IF('アンティーク（お客様記入欄）'!O124=0,"",'アンティーク（お客様記入欄）'!O124)</f>
        <v/>
      </c>
      <c r="W103" s="28" t="str">
        <f>IF('アンティーク（お客様記入欄）'!P124=0,"",'アンティーク（お客様記入欄）'!P124)</f>
        <v/>
      </c>
    </row>
    <row r="104" spans="4:23" x14ac:dyDescent="0.7">
      <c r="D104" t="str">
        <f>IF($J104="","",'アンティーク（お客様記入欄）'!$F$11)</f>
        <v/>
      </c>
      <c r="E104" t="str">
        <f>IF($J104="","",'アンティーク（お客様記入欄）'!$F$12)</f>
        <v/>
      </c>
      <c r="F104" t="str">
        <f>IF($J104="","",'アンティーク（お客様記入欄）'!$J$11)</f>
        <v/>
      </c>
      <c r="G104" t="str">
        <f>IF($J104="","",'アンティーク（お客様記入欄）'!$J$12)</f>
        <v/>
      </c>
      <c r="H104" t="str">
        <f>IF($J104="","",'アンティーク（お客様記入欄）'!$J$13)</f>
        <v/>
      </c>
      <c r="I104" s="26" t="str">
        <f>IF('アンティーク（お客様記入欄）'!H125=0,"",'アンティーク（お客様記入欄）'!H125)</f>
        <v/>
      </c>
      <c r="J104" t="str">
        <f>IFERROR(VLOOKUP('アンティーク（お客様記入欄）'!E125,店舗マスタ!$B:$E,4,0),"")</f>
        <v/>
      </c>
      <c r="K104" s="26" t="str">
        <f>IF('アンティーク（お客様記入欄）'!F125=0,"",'アンティーク（お客様記入欄）'!F125)</f>
        <v/>
      </c>
      <c r="L104" s="36" t="str">
        <f>IF('アンティーク（お客様記入欄）'!G125=0,"",'アンティーク（お客様記入欄）'!G125)</f>
        <v/>
      </c>
      <c r="M104" t="str">
        <f>IF($J104="","",'アンティーク（お客様記入欄）'!$A$15)</f>
        <v/>
      </c>
      <c r="N104" t="str">
        <f>IF(J104="","",IF('アンティーク（お客様記入欄）'!$F$18=0,"",'アンティーク（お客様記入欄）'!$F$18))</f>
        <v/>
      </c>
      <c r="O104" t="str">
        <f>IF(J104="","",IF('アンティーク（お客様記入欄）'!$F$19=0,"",'アンティーク（お客様記入欄）'!$F$19))</f>
        <v/>
      </c>
      <c r="P104" s="28" t="str">
        <f>IF('アンティーク（お客様記入欄）'!I125=0,"",'アンティーク（お客様記入欄）'!I125)</f>
        <v/>
      </c>
      <c r="Q104" s="28" t="str">
        <f>IF('アンティーク（お客様記入欄）'!J125=0,"",'アンティーク（お客様記入欄）'!J125)</f>
        <v/>
      </c>
      <c r="R104" s="28" t="str">
        <f>IF('アンティーク（お客様記入欄）'!K125=0,"",'アンティーク（お客様記入欄）'!K125)</f>
        <v/>
      </c>
      <c r="S104" s="28" t="str">
        <f>IF('アンティーク（お客様記入欄）'!L125=0,"",'アンティーク（お客様記入欄）'!L125)</f>
        <v/>
      </c>
      <c r="T104" s="28" t="str">
        <f>IF('アンティーク（お客様記入欄）'!M125=0,"",'アンティーク（お客様記入欄）'!M125)</f>
        <v/>
      </c>
      <c r="U104" s="28" t="str">
        <f>IF('アンティーク（お客様記入欄）'!N125=0,"",'アンティーク（お客様記入欄）'!N125)</f>
        <v/>
      </c>
      <c r="V104" s="28" t="str">
        <f>IF('アンティーク（お客様記入欄）'!O125=0,"",'アンティーク（お客様記入欄）'!O125)</f>
        <v/>
      </c>
      <c r="W104" s="28" t="str">
        <f>IF('アンティーク（お客様記入欄）'!P125=0,"",'アンティーク（お客様記入欄）'!P125)</f>
        <v/>
      </c>
    </row>
    <row r="105" spans="4:23" x14ac:dyDescent="0.7">
      <c r="D105" t="str">
        <f>IF($J105="","",'アンティーク（お客様記入欄）'!$F$11)</f>
        <v/>
      </c>
      <c r="E105" t="str">
        <f>IF($J105="","",'アンティーク（お客様記入欄）'!$F$12)</f>
        <v/>
      </c>
      <c r="F105" t="str">
        <f>IF($J105="","",'アンティーク（お客様記入欄）'!$J$11)</f>
        <v/>
      </c>
      <c r="G105" t="str">
        <f>IF($J105="","",'アンティーク（お客様記入欄）'!$J$12)</f>
        <v/>
      </c>
      <c r="H105" t="str">
        <f>IF($J105="","",'アンティーク（お客様記入欄）'!$J$13)</f>
        <v/>
      </c>
      <c r="I105" s="26" t="str">
        <f>IF('アンティーク（お客様記入欄）'!H126=0,"",'アンティーク（お客様記入欄）'!H126)</f>
        <v/>
      </c>
      <c r="J105" t="str">
        <f>IFERROR(VLOOKUP('アンティーク（お客様記入欄）'!E126,店舗マスタ!$B:$E,4,0),"")</f>
        <v/>
      </c>
      <c r="K105" s="26" t="str">
        <f>IF('アンティーク（お客様記入欄）'!F126=0,"",'アンティーク（お客様記入欄）'!F126)</f>
        <v/>
      </c>
      <c r="L105" s="36" t="str">
        <f>IF('アンティーク（お客様記入欄）'!G126=0,"",'アンティーク（お客様記入欄）'!G126)</f>
        <v/>
      </c>
      <c r="M105" t="str">
        <f>IF($J105="","",'アンティーク（お客様記入欄）'!$A$15)</f>
        <v/>
      </c>
      <c r="N105" t="str">
        <f>IF(J105="","",IF('アンティーク（お客様記入欄）'!$F$18=0,"",'アンティーク（お客様記入欄）'!$F$18))</f>
        <v/>
      </c>
      <c r="O105" t="str">
        <f>IF(J105="","",IF('アンティーク（お客様記入欄）'!$F$19=0,"",'アンティーク（お客様記入欄）'!$F$19))</f>
        <v/>
      </c>
      <c r="P105" s="28" t="str">
        <f>IF('アンティーク（お客様記入欄）'!I126=0,"",'アンティーク（お客様記入欄）'!I126)</f>
        <v/>
      </c>
      <c r="Q105" s="28" t="str">
        <f>IF('アンティーク（お客様記入欄）'!J126=0,"",'アンティーク（お客様記入欄）'!J126)</f>
        <v/>
      </c>
      <c r="R105" s="28" t="str">
        <f>IF('アンティーク（お客様記入欄）'!K126=0,"",'アンティーク（お客様記入欄）'!K126)</f>
        <v/>
      </c>
      <c r="S105" s="28" t="str">
        <f>IF('アンティーク（お客様記入欄）'!L126=0,"",'アンティーク（お客様記入欄）'!L126)</f>
        <v/>
      </c>
      <c r="T105" s="28" t="str">
        <f>IF('アンティーク（お客様記入欄）'!M126=0,"",'アンティーク（お客様記入欄）'!M126)</f>
        <v/>
      </c>
      <c r="U105" s="28" t="str">
        <f>IF('アンティーク（お客様記入欄）'!N126=0,"",'アンティーク（お客様記入欄）'!N126)</f>
        <v/>
      </c>
      <c r="V105" s="28" t="str">
        <f>IF('アンティーク（お客様記入欄）'!O126=0,"",'アンティーク（お客様記入欄）'!O126)</f>
        <v/>
      </c>
      <c r="W105" s="28" t="str">
        <f>IF('アンティーク（お客様記入欄）'!P126=0,"",'アンティーク（お客様記入欄）'!P126)</f>
        <v/>
      </c>
    </row>
    <row r="106" spans="4:23" x14ac:dyDescent="0.7">
      <c r="D106" t="str">
        <f>IF($J106="","",'アンティーク（お客様記入欄）'!$F$11)</f>
        <v/>
      </c>
      <c r="E106" t="str">
        <f>IF($J106="","",'アンティーク（お客様記入欄）'!$F$12)</f>
        <v/>
      </c>
      <c r="F106" t="str">
        <f>IF($J106="","",'アンティーク（お客様記入欄）'!$J$11)</f>
        <v/>
      </c>
      <c r="G106" t="str">
        <f>IF($J106="","",'アンティーク（お客様記入欄）'!$J$12)</f>
        <v/>
      </c>
      <c r="H106" t="str">
        <f>IF($J106="","",'アンティーク（お客様記入欄）'!$J$13)</f>
        <v/>
      </c>
      <c r="I106" s="26" t="str">
        <f>IF('アンティーク（お客様記入欄）'!H127=0,"",'アンティーク（お客様記入欄）'!H127)</f>
        <v/>
      </c>
      <c r="J106" t="str">
        <f>IFERROR(VLOOKUP('アンティーク（お客様記入欄）'!E127,店舗マスタ!$B:$E,4,0),"")</f>
        <v/>
      </c>
      <c r="K106" s="26" t="str">
        <f>IF('アンティーク（お客様記入欄）'!F127=0,"",'アンティーク（お客様記入欄）'!F127)</f>
        <v/>
      </c>
      <c r="L106" s="36" t="str">
        <f>IF('アンティーク（お客様記入欄）'!G127=0,"",'アンティーク（お客様記入欄）'!G127)</f>
        <v/>
      </c>
      <c r="M106" t="str">
        <f>IF($J106="","",'アンティーク（お客様記入欄）'!$A$15)</f>
        <v/>
      </c>
      <c r="N106" t="str">
        <f>IF(J106="","",IF('アンティーク（お客様記入欄）'!$F$18=0,"",'アンティーク（お客様記入欄）'!$F$18))</f>
        <v/>
      </c>
      <c r="O106" t="str">
        <f>IF(J106="","",IF('アンティーク（お客様記入欄）'!$F$19=0,"",'アンティーク（お客様記入欄）'!$F$19))</f>
        <v/>
      </c>
      <c r="P106" s="28" t="str">
        <f>IF('アンティーク（お客様記入欄）'!I127=0,"",'アンティーク（お客様記入欄）'!I127)</f>
        <v/>
      </c>
      <c r="Q106" s="28" t="str">
        <f>IF('アンティーク（お客様記入欄）'!J127=0,"",'アンティーク（お客様記入欄）'!J127)</f>
        <v/>
      </c>
      <c r="R106" s="28" t="str">
        <f>IF('アンティーク（お客様記入欄）'!K127=0,"",'アンティーク（お客様記入欄）'!K127)</f>
        <v/>
      </c>
      <c r="S106" s="28" t="str">
        <f>IF('アンティーク（お客様記入欄）'!L127=0,"",'アンティーク（お客様記入欄）'!L127)</f>
        <v/>
      </c>
      <c r="T106" s="28" t="str">
        <f>IF('アンティーク（お客様記入欄）'!M127=0,"",'アンティーク（お客様記入欄）'!M127)</f>
        <v/>
      </c>
      <c r="U106" s="28" t="str">
        <f>IF('アンティーク（お客様記入欄）'!N127=0,"",'アンティーク（お客様記入欄）'!N127)</f>
        <v/>
      </c>
      <c r="V106" s="28" t="str">
        <f>IF('アンティーク（お客様記入欄）'!O127=0,"",'アンティーク（お客様記入欄）'!O127)</f>
        <v/>
      </c>
      <c r="W106" s="28" t="str">
        <f>IF('アンティーク（お客様記入欄）'!P127=0,"",'アンティーク（お客様記入欄）'!P127)</f>
        <v/>
      </c>
    </row>
    <row r="107" spans="4:23" x14ac:dyDescent="0.7">
      <c r="D107" t="str">
        <f>IF($J107="","",'アンティーク（お客様記入欄）'!$F$11)</f>
        <v/>
      </c>
      <c r="E107" t="str">
        <f>IF($J107="","",'アンティーク（お客様記入欄）'!$F$12)</f>
        <v/>
      </c>
      <c r="F107" t="str">
        <f>IF($J107="","",'アンティーク（お客様記入欄）'!$J$11)</f>
        <v/>
      </c>
      <c r="G107" t="str">
        <f>IF($J107="","",'アンティーク（お客様記入欄）'!$J$12)</f>
        <v/>
      </c>
      <c r="H107" t="str">
        <f>IF($J107="","",'アンティーク（お客様記入欄）'!$J$13)</f>
        <v/>
      </c>
      <c r="I107" s="26" t="str">
        <f>IF('アンティーク（お客様記入欄）'!H128=0,"",'アンティーク（お客様記入欄）'!H128)</f>
        <v/>
      </c>
      <c r="J107" t="str">
        <f>IFERROR(VLOOKUP('アンティーク（お客様記入欄）'!E128,店舗マスタ!$B:$E,4,0),"")</f>
        <v/>
      </c>
      <c r="K107" s="26" t="str">
        <f>IF('アンティーク（お客様記入欄）'!F128=0,"",'アンティーク（お客様記入欄）'!F128)</f>
        <v/>
      </c>
      <c r="L107" s="36" t="str">
        <f>IF('アンティーク（お客様記入欄）'!G128=0,"",'アンティーク（お客様記入欄）'!G128)</f>
        <v/>
      </c>
      <c r="M107" t="str">
        <f>IF($J107="","",'アンティーク（お客様記入欄）'!$A$15)</f>
        <v/>
      </c>
      <c r="N107" t="str">
        <f>IF(J107="","",IF('アンティーク（お客様記入欄）'!$F$18=0,"",'アンティーク（お客様記入欄）'!$F$18))</f>
        <v/>
      </c>
      <c r="O107" t="str">
        <f>IF(J107="","",IF('アンティーク（お客様記入欄）'!$F$19=0,"",'アンティーク（お客様記入欄）'!$F$19))</f>
        <v/>
      </c>
      <c r="P107" s="28" t="str">
        <f>IF('アンティーク（お客様記入欄）'!I128=0,"",'アンティーク（お客様記入欄）'!I128)</f>
        <v/>
      </c>
      <c r="Q107" s="28" t="str">
        <f>IF('アンティーク（お客様記入欄）'!J128=0,"",'アンティーク（お客様記入欄）'!J128)</f>
        <v/>
      </c>
      <c r="R107" s="28" t="str">
        <f>IF('アンティーク（お客様記入欄）'!K128=0,"",'アンティーク（お客様記入欄）'!K128)</f>
        <v/>
      </c>
      <c r="S107" s="28" t="str">
        <f>IF('アンティーク（お客様記入欄）'!L128=0,"",'アンティーク（お客様記入欄）'!L128)</f>
        <v/>
      </c>
      <c r="T107" s="28" t="str">
        <f>IF('アンティーク（お客様記入欄）'!M128=0,"",'アンティーク（お客様記入欄）'!M128)</f>
        <v/>
      </c>
      <c r="U107" s="28" t="str">
        <f>IF('アンティーク（お客様記入欄）'!N128=0,"",'アンティーク（お客様記入欄）'!N128)</f>
        <v/>
      </c>
      <c r="V107" s="28" t="str">
        <f>IF('アンティーク（お客様記入欄）'!O128=0,"",'アンティーク（お客様記入欄）'!O128)</f>
        <v/>
      </c>
      <c r="W107" s="28" t="str">
        <f>IF('アンティーク（お客様記入欄）'!P128=0,"",'アンティーク（お客様記入欄）'!P128)</f>
        <v/>
      </c>
    </row>
    <row r="108" spans="4:23" x14ac:dyDescent="0.7">
      <c r="D108" t="str">
        <f>IF($J108="","",'アンティーク（お客様記入欄）'!$F$11)</f>
        <v/>
      </c>
      <c r="E108" t="str">
        <f>IF($J108="","",'アンティーク（お客様記入欄）'!$F$12)</f>
        <v/>
      </c>
      <c r="F108" t="str">
        <f>IF($J108="","",'アンティーク（お客様記入欄）'!$J$11)</f>
        <v/>
      </c>
      <c r="G108" t="str">
        <f>IF($J108="","",'アンティーク（お客様記入欄）'!$J$12)</f>
        <v/>
      </c>
      <c r="H108" t="str">
        <f>IF($J108="","",'アンティーク（お客様記入欄）'!$J$13)</f>
        <v/>
      </c>
      <c r="I108" s="26" t="str">
        <f>IF('アンティーク（お客様記入欄）'!H129=0,"",'アンティーク（お客様記入欄）'!H129)</f>
        <v/>
      </c>
      <c r="J108" t="str">
        <f>IFERROR(VLOOKUP('アンティーク（お客様記入欄）'!E129,店舗マスタ!$B:$E,4,0),"")</f>
        <v/>
      </c>
      <c r="K108" s="26" t="str">
        <f>IF('アンティーク（お客様記入欄）'!F129=0,"",'アンティーク（お客様記入欄）'!F129)</f>
        <v/>
      </c>
      <c r="L108" s="36" t="str">
        <f>IF('アンティーク（お客様記入欄）'!G129=0,"",'アンティーク（お客様記入欄）'!G129)</f>
        <v/>
      </c>
      <c r="M108" t="str">
        <f>IF($J108="","",'アンティーク（お客様記入欄）'!$A$15)</f>
        <v/>
      </c>
      <c r="N108" t="str">
        <f>IF(J108="","",IF('アンティーク（お客様記入欄）'!$F$18=0,"",'アンティーク（お客様記入欄）'!$F$18))</f>
        <v/>
      </c>
      <c r="O108" t="str">
        <f>IF(J108="","",IF('アンティーク（お客様記入欄）'!$F$19=0,"",'アンティーク（お客様記入欄）'!$F$19))</f>
        <v/>
      </c>
      <c r="P108" s="28" t="str">
        <f>IF('アンティーク（お客様記入欄）'!I129=0,"",'アンティーク（お客様記入欄）'!I129)</f>
        <v/>
      </c>
      <c r="Q108" s="28" t="str">
        <f>IF('アンティーク（お客様記入欄）'!J129=0,"",'アンティーク（お客様記入欄）'!J129)</f>
        <v/>
      </c>
      <c r="R108" s="28" t="str">
        <f>IF('アンティーク（お客様記入欄）'!K129=0,"",'アンティーク（お客様記入欄）'!K129)</f>
        <v/>
      </c>
      <c r="S108" s="28" t="str">
        <f>IF('アンティーク（お客様記入欄）'!L129=0,"",'アンティーク（お客様記入欄）'!L129)</f>
        <v/>
      </c>
      <c r="T108" s="28" t="str">
        <f>IF('アンティーク（お客様記入欄）'!M129=0,"",'アンティーク（お客様記入欄）'!M129)</f>
        <v/>
      </c>
      <c r="U108" s="28" t="str">
        <f>IF('アンティーク（お客様記入欄）'!N129=0,"",'アンティーク（お客様記入欄）'!N129)</f>
        <v/>
      </c>
      <c r="V108" s="28" t="str">
        <f>IF('アンティーク（お客様記入欄）'!O129=0,"",'アンティーク（お客様記入欄）'!O129)</f>
        <v/>
      </c>
      <c r="W108" s="28" t="str">
        <f>IF('アンティーク（お客様記入欄）'!P129=0,"",'アンティーク（お客様記入欄）'!P129)</f>
        <v/>
      </c>
    </row>
    <row r="109" spans="4:23" x14ac:dyDescent="0.7">
      <c r="D109" t="str">
        <f>IF($J109="","",'アンティーク（お客様記入欄）'!$F$11)</f>
        <v/>
      </c>
      <c r="E109" t="str">
        <f>IF($J109="","",'アンティーク（お客様記入欄）'!$F$12)</f>
        <v/>
      </c>
      <c r="F109" t="str">
        <f>IF($J109="","",'アンティーク（お客様記入欄）'!$J$11)</f>
        <v/>
      </c>
      <c r="G109" t="str">
        <f>IF($J109="","",'アンティーク（お客様記入欄）'!$J$12)</f>
        <v/>
      </c>
      <c r="H109" t="str">
        <f>IF($J109="","",'アンティーク（お客様記入欄）'!$J$13)</f>
        <v/>
      </c>
      <c r="I109" s="26" t="str">
        <f>IF('アンティーク（お客様記入欄）'!H130=0,"",'アンティーク（お客様記入欄）'!H130)</f>
        <v/>
      </c>
      <c r="J109" t="str">
        <f>IFERROR(VLOOKUP('アンティーク（お客様記入欄）'!E130,店舗マスタ!$B:$E,4,0),"")</f>
        <v/>
      </c>
      <c r="K109" s="26" t="str">
        <f>IF('アンティーク（お客様記入欄）'!F130=0,"",'アンティーク（お客様記入欄）'!F130)</f>
        <v/>
      </c>
      <c r="L109" s="36" t="str">
        <f>IF('アンティーク（お客様記入欄）'!G130=0,"",'アンティーク（お客様記入欄）'!G130)</f>
        <v/>
      </c>
      <c r="M109" t="str">
        <f>IF($J109="","",'アンティーク（お客様記入欄）'!$A$15)</f>
        <v/>
      </c>
      <c r="N109" t="str">
        <f>IF(J109="","",IF('アンティーク（お客様記入欄）'!$F$18=0,"",'アンティーク（お客様記入欄）'!$F$18))</f>
        <v/>
      </c>
      <c r="O109" t="str">
        <f>IF(J109="","",IF('アンティーク（お客様記入欄）'!$F$19=0,"",'アンティーク（お客様記入欄）'!$F$19))</f>
        <v/>
      </c>
      <c r="P109" s="28" t="str">
        <f>IF('アンティーク（お客様記入欄）'!I130=0,"",'アンティーク（お客様記入欄）'!I130)</f>
        <v/>
      </c>
      <c r="Q109" s="28" t="str">
        <f>IF('アンティーク（お客様記入欄）'!J130=0,"",'アンティーク（お客様記入欄）'!J130)</f>
        <v/>
      </c>
      <c r="R109" s="28" t="str">
        <f>IF('アンティーク（お客様記入欄）'!K130=0,"",'アンティーク（お客様記入欄）'!K130)</f>
        <v/>
      </c>
      <c r="S109" s="28" t="str">
        <f>IF('アンティーク（お客様記入欄）'!L130=0,"",'アンティーク（お客様記入欄）'!L130)</f>
        <v/>
      </c>
      <c r="T109" s="28" t="str">
        <f>IF('アンティーク（お客様記入欄）'!M130=0,"",'アンティーク（お客様記入欄）'!M130)</f>
        <v/>
      </c>
      <c r="U109" s="28" t="str">
        <f>IF('アンティーク（お客様記入欄）'!N130=0,"",'アンティーク（お客様記入欄）'!N130)</f>
        <v/>
      </c>
      <c r="V109" s="28" t="str">
        <f>IF('アンティーク（お客様記入欄）'!O130=0,"",'アンティーク（お客様記入欄）'!O130)</f>
        <v/>
      </c>
      <c r="W109" s="28" t="str">
        <f>IF('アンティーク（お客様記入欄）'!P130=0,"",'アンティーク（お客様記入欄）'!P130)</f>
        <v/>
      </c>
    </row>
    <row r="110" spans="4:23" x14ac:dyDescent="0.7">
      <c r="D110" t="str">
        <f>IF($J110="","",'アンティーク（お客様記入欄）'!$F$11)</f>
        <v/>
      </c>
      <c r="E110" t="str">
        <f>IF($J110="","",'アンティーク（お客様記入欄）'!$F$12)</f>
        <v/>
      </c>
      <c r="F110" t="str">
        <f>IF($J110="","",'アンティーク（お客様記入欄）'!$J$11)</f>
        <v/>
      </c>
      <c r="G110" t="str">
        <f>IF($J110="","",'アンティーク（お客様記入欄）'!$J$12)</f>
        <v/>
      </c>
      <c r="H110" t="str">
        <f>IF($J110="","",'アンティーク（お客様記入欄）'!$J$13)</f>
        <v/>
      </c>
      <c r="I110" s="26" t="str">
        <f>IF('アンティーク（お客様記入欄）'!H131=0,"",'アンティーク（お客様記入欄）'!H131)</f>
        <v/>
      </c>
      <c r="J110" t="str">
        <f>IFERROR(VLOOKUP('アンティーク（お客様記入欄）'!E131,店舗マスタ!$B:$E,4,0),"")</f>
        <v/>
      </c>
      <c r="K110" s="26" t="str">
        <f>IF('アンティーク（お客様記入欄）'!F131=0,"",'アンティーク（お客様記入欄）'!F131)</f>
        <v/>
      </c>
      <c r="L110" s="36" t="str">
        <f>IF('アンティーク（お客様記入欄）'!G131=0,"",'アンティーク（お客様記入欄）'!G131)</f>
        <v/>
      </c>
      <c r="M110" t="str">
        <f>IF($J110="","",'アンティーク（お客様記入欄）'!$A$15)</f>
        <v/>
      </c>
      <c r="N110" t="str">
        <f>IF(J110="","",IF('アンティーク（お客様記入欄）'!$F$18=0,"",'アンティーク（お客様記入欄）'!$F$18))</f>
        <v/>
      </c>
      <c r="O110" t="str">
        <f>IF(J110="","",IF('アンティーク（お客様記入欄）'!$F$19=0,"",'アンティーク（お客様記入欄）'!$F$19))</f>
        <v/>
      </c>
      <c r="P110" s="28" t="str">
        <f>IF('アンティーク（お客様記入欄）'!I131=0,"",'アンティーク（お客様記入欄）'!I131)</f>
        <v/>
      </c>
      <c r="Q110" s="28" t="str">
        <f>IF('アンティーク（お客様記入欄）'!J131=0,"",'アンティーク（お客様記入欄）'!J131)</f>
        <v/>
      </c>
      <c r="R110" s="28" t="str">
        <f>IF('アンティーク（お客様記入欄）'!K131=0,"",'アンティーク（お客様記入欄）'!K131)</f>
        <v/>
      </c>
      <c r="S110" s="28" t="str">
        <f>IF('アンティーク（お客様記入欄）'!L131=0,"",'アンティーク（お客様記入欄）'!L131)</f>
        <v/>
      </c>
      <c r="T110" s="28" t="str">
        <f>IF('アンティーク（お客様記入欄）'!M131=0,"",'アンティーク（お客様記入欄）'!M131)</f>
        <v/>
      </c>
      <c r="U110" s="28" t="str">
        <f>IF('アンティーク（お客様記入欄）'!N131=0,"",'アンティーク（お客様記入欄）'!N131)</f>
        <v/>
      </c>
      <c r="V110" s="28" t="str">
        <f>IF('アンティーク（お客様記入欄）'!O131=0,"",'アンティーク（お客様記入欄）'!O131)</f>
        <v/>
      </c>
      <c r="W110" s="28" t="str">
        <f>IF('アンティーク（お客様記入欄）'!P131=0,"",'アンティーク（お客様記入欄）'!P131)</f>
        <v/>
      </c>
    </row>
    <row r="111" spans="4:23" x14ac:dyDescent="0.7">
      <c r="D111" t="str">
        <f>IF($J111="","",'アンティーク（お客様記入欄）'!$F$11)</f>
        <v/>
      </c>
      <c r="E111" t="str">
        <f>IF($J111="","",'アンティーク（お客様記入欄）'!$F$12)</f>
        <v/>
      </c>
      <c r="F111" t="str">
        <f>IF($J111="","",'アンティーク（お客様記入欄）'!$J$11)</f>
        <v/>
      </c>
      <c r="G111" t="str">
        <f>IF($J111="","",'アンティーク（お客様記入欄）'!$J$12)</f>
        <v/>
      </c>
      <c r="H111" t="str">
        <f>IF($J111="","",'アンティーク（お客様記入欄）'!$J$13)</f>
        <v/>
      </c>
      <c r="I111" s="26" t="str">
        <f>IF('アンティーク（お客様記入欄）'!H132=0,"",'アンティーク（お客様記入欄）'!H132)</f>
        <v/>
      </c>
      <c r="J111" t="str">
        <f>IFERROR(VLOOKUP('アンティーク（お客様記入欄）'!E132,店舗マスタ!$B:$E,4,0),"")</f>
        <v/>
      </c>
      <c r="K111" s="26" t="str">
        <f>IF('アンティーク（お客様記入欄）'!F132=0,"",'アンティーク（お客様記入欄）'!F132)</f>
        <v/>
      </c>
      <c r="L111" s="36" t="str">
        <f>IF('アンティーク（お客様記入欄）'!G132=0,"",'アンティーク（お客様記入欄）'!G132)</f>
        <v/>
      </c>
      <c r="M111" t="str">
        <f>IF($J111="","",'アンティーク（お客様記入欄）'!$A$15)</f>
        <v/>
      </c>
      <c r="N111" t="str">
        <f>IF(J111="","",IF('アンティーク（お客様記入欄）'!$F$18=0,"",'アンティーク（お客様記入欄）'!$F$18))</f>
        <v/>
      </c>
      <c r="O111" t="str">
        <f>IF(J111="","",IF('アンティーク（お客様記入欄）'!$F$19=0,"",'アンティーク（お客様記入欄）'!$F$19))</f>
        <v/>
      </c>
      <c r="P111" s="28" t="str">
        <f>IF('アンティーク（お客様記入欄）'!I132=0,"",'アンティーク（お客様記入欄）'!I132)</f>
        <v/>
      </c>
      <c r="Q111" s="28" t="str">
        <f>IF('アンティーク（お客様記入欄）'!J132=0,"",'アンティーク（お客様記入欄）'!J132)</f>
        <v/>
      </c>
      <c r="R111" s="28" t="str">
        <f>IF('アンティーク（お客様記入欄）'!K132=0,"",'アンティーク（お客様記入欄）'!K132)</f>
        <v/>
      </c>
      <c r="S111" s="28" t="str">
        <f>IF('アンティーク（お客様記入欄）'!L132=0,"",'アンティーク（お客様記入欄）'!L132)</f>
        <v/>
      </c>
      <c r="T111" s="28" t="str">
        <f>IF('アンティーク（お客様記入欄）'!M132=0,"",'アンティーク（お客様記入欄）'!M132)</f>
        <v/>
      </c>
      <c r="U111" s="28" t="str">
        <f>IF('アンティーク（お客様記入欄）'!N132=0,"",'アンティーク（お客様記入欄）'!N132)</f>
        <v/>
      </c>
      <c r="V111" s="28" t="str">
        <f>IF('アンティーク（お客様記入欄）'!O132=0,"",'アンティーク（お客様記入欄）'!O132)</f>
        <v/>
      </c>
      <c r="W111" s="28" t="str">
        <f>IF('アンティーク（お客様記入欄）'!P132=0,"",'アンティーク（お客様記入欄）'!P132)</f>
        <v/>
      </c>
    </row>
    <row r="112" spans="4:23" x14ac:dyDescent="0.7">
      <c r="D112" t="str">
        <f>IF($J112="","",'アンティーク（お客様記入欄）'!$F$11)</f>
        <v/>
      </c>
      <c r="E112" t="str">
        <f>IF($J112="","",'アンティーク（お客様記入欄）'!$F$12)</f>
        <v/>
      </c>
      <c r="F112" t="str">
        <f>IF($J112="","",'アンティーク（お客様記入欄）'!$J$11)</f>
        <v/>
      </c>
      <c r="G112" t="str">
        <f>IF($J112="","",'アンティーク（お客様記入欄）'!$J$12)</f>
        <v/>
      </c>
      <c r="H112" t="str">
        <f>IF($J112="","",'アンティーク（お客様記入欄）'!$J$13)</f>
        <v/>
      </c>
      <c r="I112" s="26" t="str">
        <f>IF('アンティーク（お客様記入欄）'!H133=0,"",'アンティーク（お客様記入欄）'!H133)</f>
        <v/>
      </c>
      <c r="J112" t="str">
        <f>IFERROR(VLOOKUP('アンティーク（お客様記入欄）'!E133,店舗マスタ!$B:$E,4,0),"")</f>
        <v/>
      </c>
      <c r="K112" s="26" t="str">
        <f>IF('アンティーク（お客様記入欄）'!F133=0,"",'アンティーク（お客様記入欄）'!F133)</f>
        <v/>
      </c>
      <c r="L112" s="36" t="str">
        <f>IF('アンティーク（お客様記入欄）'!G133=0,"",'アンティーク（お客様記入欄）'!G133)</f>
        <v/>
      </c>
      <c r="M112" t="str">
        <f>IF($J112="","",'アンティーク（お客様記入欄）'!$A$15)</f>
        <v/>
      </c>
      <c r="N112" t="str">
        <f>IF(J112="","",IF('アンティーク（お客様記入欄）'!$F$18=0,"",'アンティーク（お客様記入欄）'!$F$18))</f>
        <v/>
      </c>
      <c r="O112" t="str">
        <f>IF(J112="","",IF('アンティーク（お客様記入欄）'!$F$19=0,"",'アンティーク（お客様記入欄）'!$F$19))</f>
        <v/>
      </c>
      <c r="P112" s="28" t="str">
        <f>IF('アンティーク（お客様記入欄）'!I133=0,"",'アンティーク（お客様記入欄）'!I133)</f>
        <v/>
      </c>
      <c r="Q112" s="28" t="str">
        <f>IF('アンティーク（お客様記入欄）'!J133=0,"",'アンティーク（お客様記入欄）'!J133)</f>
        <v/>
      </c>
      <c r="R112" s="28" t="str">
        <f>IF('アンティーク（お客様記入欄）'!K133=0,"",'アンティーク（お客様記入欄）'!K133)</f>
        <v/>
      </c>
      <c r="S112" s="28" t="str">
        <f>IF('アンティーク（お客様記入欄）'!L133=0,"",'アンティーク（お客様記入欄）'!L133)</f>
        <v/>
      </c>
      <c r="T112" s="28" t="str">
        <f>IF('アンティーク（お客様記入欄）'!M133=0,"",'アンティーク（お客様記入欄）'!M133)</f>
        <v/>
      </c>
      <c r="U112" s="28" t="str">
        <f>IF('アンティーク（お客様記入欄）'!N133=0,"",'アンティーク（お客様記入欄）'!N133)</f>
        <v/>
      </c>
      <c r="V112" s="28" t="str">
        <f>IF('アンティーク（お客様記入欄）'!O133=0,"",'アンティーク（お客様記入欄）'!O133)</f>
        <v/>
      </c>
      <c r="W112" s="28" t="str">
        <f>IF('アンティーク（お客様記入欄）'!P133=0,"",'アンティーク（お客様記入欄）'!P133)</f>
        <v/>
      </c>
    </row>
    <row r="113" spans="4:23" x14ac:dyDescent="0.7">
      <c r="D113" t="str">
        <f>IF($J113="","",'アンティーク（お客様記入欄）'!$F$11)</f>
        <v/>
      </c>
      <c r="E113" t="str">
        <f>IF($J113="","",'アンティーク（お客様記入欄）'!$F$12)</f>
        <v/>
      </c>
      <c r="F113" t="str">
        <f>IF($J113="","",'アンティーク（お客様記入欄）'!$J$11)</f>
        <v/>
      </c>
      <c r="G113" t="str">
        <f>IF($J113="","",'アンティーク（お客様記入欄）'!$J$12)</f>
        <v/>
      </c>
      <c r="H113" t="str">
        <f>IF($J113="","",'アンティーク（お客様記入欄）'!$J$13)</f>
        <v/>
      </c>
      <c r="I113" s="26" t="str">
        <f>IF('アンティーク（お客様記入欄）'!H134=0,"",'アンティーク（お客様記入欄）'!H134)</f>
        <v/>
      </c>
      <c r="J113" t="str">
        <f>IFERROR(VLOOKUP('アンティーク（お客様記入欄）'!E134,店舗マスタ!$B:$E,4,0),"")</f>
        <v/>
      </c>
      <c r="K113" s="26" t="str">
        <f>IF('アンティーク（お客様記入欄）'!F134=0,"",'アンティーク（お客様記入欄）'!F134)</f>
        <v/>
      </c>
      <c r="L113" s="36" t="str">
        <f>IF('アンティーク（お客様記入欄）'!G134=0,"",'アンティーク（お客様記入欄）'!G134)</f>
        <v/>
      </c>
      <c r="M113" t="str">
        <f>IF($J113="","",'アンティーク（お客様記入欄）'!$A$15)</f>
        <v/>
      </c>
      <c r="N113" t="str">
        <f>IF(J113="","",IF('アンティーク（お客様記入欄）'!$F$18=0,"",'アンティーク（お客様記入欄）'!$F$18))</f>
        <v/>
      </c>
      <c r="O113" t="str">
        <f>IF(J113="","",IF('アンティーク（お客様記入欄）'!$F$19=0,"",'アンティーク（お客様記入欄）'!$F$19))</f>
        <v/>
      </c>
      <c r="P113" s="28" t="str">
        <f>IF('アンティーク（お客様記入欄）'!I134=0,"",'アンティーク（お客様記入欄）'!I134)</f>
        <v/>
      </c>
      <c r="Q113" s="28" t="str">
        <f>IF('アンティーク（お客様記入欄）'!J134=0,"",'アンティーク（お客様記入欄）'!J134)</f>
        <v/>
      </c>
      <c r="R113" s="28" t="str">
        <f>IF('アンティーク（お客様記入欄）'!K134=0,"",'アンティーク（お客様記入欄）'!K134)</f>
        <v/>
      </c>
      <c r="S113" s="28" t="str">
        <f>IF('アンティーク（お客様記入欄）'!L134=0,"",'アンティーク（お客様記入欄）'!L134)</f>
        <v/>
      </c>
      <c r="T113" s="28" t="str">
        <f>IF('アンティーク（お客様記入欄）'!M134=0,"",'アンティーク（お客様記入欄）'!M134)</f>
        <v/>
      </c>
      <c r="U113" s="28" t="str">
        <f>IF('アンティーク（お客様記入欄）'!N134=0,"",'アンティーク（お客様記入欄）'!N134)</f>
        <v/>
      </c>
      <c r="V113" s="28" t="str">
        <f>IF('アンティーク（お客様記入欄）'!O134=0,"",'アンティーク（お客様記入欄）'!O134)</f>
        <v/>
      </c>
      <c r="W113" s="28" t="str">
        <f>IF('アンティーク（お客様記入欄）'!P134=0,"",'アンティーク（お客様記入欄）'!P134)</f>
        <v/>
      </c>
    </row>
    <row r="114" spans="4:23" x14ac:dyDescent="0.7">
      <c r="D114" t="str">
        <f>IF($J114="","",'アンティーク（お客様記入欄）'!$F$11)</f>
        <v/>
      </c>
      <c r="E114" t="str">
        <f>IF($J114="","",'アンティーク（お客様記入欄）'!$F$12)</f>
        <v/>
      </c>
      <c r="F114" t="str">
        <f>IF($J114="","",'アンティーク（お客様記入欄）'!$J$11)</f>
        <v/>
      </c>
      <c r="G114" t="str">
        <f>IF($J114="","",'アンティーク（お客様記入欄）'!$J$12)</f>
        <v/>
      </c>
      <c r="H114" t="str">
        <f>IF($J114="","",'アンティーク（お客様記入欄）'!$J$13)</f>
        <v/>
      </c>
      <c r="I114" s="26" t="str">
        <f>IF('アンティーク（お客様記入欄）'!H135=0,"",'アンティーク（お客様記入欄）'!H135)</f>
        <v/>
      </c>
      <c r="J114" t="str">
        <f>IFERROR(VLOOKUP('アンティーク（お客様記入欄）'!E135,店舗マスタ!$B:$E,4,0),"")</f>
        <v/>
      </c>
      <c r="K114" s="26" t="str">
        <f>IF('アンティーク（お客様記入欄）'!F135=0,"",'アンティーク（お客様記入欄）'!F135)</f>
        <v/>
      </c>
      <c r="L114" s="36" t="str">
        <f>IF('アンティーク（お客様記入欄）'!G135=0,"",'アンティーク（お客様記入欄）'!G135)</f>
        <v/>
      </c>
      <c r="M114" t="str">
        <f>IF($J114="","",'アンティーク（お客様記入欄）'!$A$15)</f>
        <v/>
      </c>
      <c r="N114" t="str">
        <f>IF(J114="","",IF('アンティーク（お客様記入欄）'!$F$18=0,"",'アンティーク（お客様記入欄）'!$F$18))</f>
        <v/>
      </c>
      <c r="O114" t="str">
        <f>IF(J114="","",IF('アンティーク（お客様記入欄）'!$F$19=0,"",'アンティーク（お客様記入欄）'!$F$19))</f>
        <v/>
      </c>
      <c r="P114" s="28" t="str">
        <f>IF('アンティーク（お客様記入欄）'!I135=0,"",'アンティーク（お客様記入欄）'!I135)</f>
        <v/>
      </c>
      <c r="Q114" s="28" t="str">
        <f>IF('アンティーク（お客様記入欄）'!J135=0,"",'アンティーク（お客様記入欄）'!J135)</f>
        <v/>
      </c>
      <c r="R114" s="28" t="str">
        <f>IF('アンティーク（お客様記入欄）'!K135=0,"",'アンティーク（お客様記入欄）'!K135)</f>
        <v/>
      </c>
      <c r="S114" s="28" t="str">
        <f>IF('アンティーク（お客様記入欄）'!L135=0,"",'アンティーク（お客様記入欄）'!L135)</f>
        <v/>
      </c>
      <c r="T114" s="28" t="str">
        <f>IF('アンティーク（お客様記入欄）'!M135=0,"",'アンティーク（お客様記入欄）'!M135)</f>
        <v/>
      </c>
      <c r="U114" s="28" t="str">
        <f>IF('アンティーク（お客様記入欄）'!N135=0,"",'アンティーク（お客様記入欄）'!N135)</f>
        <v/>
      </c>
      <c r="V114" s="28" t="str">
        <f>IF('アンティーク（お客様記入欄）'!O135=0,"",'アンティーク（お客様記入欄）'!O135)</f>
        <v/>
      </c>
      <c r="W114" s="28" t="str">
        <f>IF('アンティーク（お客様記入欄）'!P135=0,"",'アンティーク（お客様記入欄）'!P135)</f>
        <v/>
      </c>
    </row>
    <row r="115" spans="4:23" x14ac:dyDescent="0.7">
      <c r="D115" t="str">
        <f>IF($J115="","",'アンティーク（お客様記入欄）'!$F$11)</f>
        <v/>
      </c>
      <c r="E115" t="str">
        <f>IF($J115="","",'アンティーク（お客様記入欄）'!$F$12)</f>
        <v/>
      </c>
      <c r="F115" t="str">
        <f>IF($J115="","",'アンティーク（お客様記入欄）'!$J$11)</f>
        <v/>
      </c>
      <c r="G115" t="str">
        <f>IF($J115="","",'アンティーク（お客様記入欄）'!$J$12)</f>
        <v/>
      </c>
      <c r="H115" t="str">
        <f>IF($J115="","",'アンティーク（お客様記入欄）'!$J$13)</f>
        <v/>
      </c>
      <c r="I115" s="26" t="str">
        <f>IF('アンティーク（お客様記入欄）'!H136=0,"",'アンティーク（お客様記入欄）'!H136)</f>
        <v/>
      </c>
      <c r="J115" t="str">
        <f>IFERROR(VLOOKUP('アンティーク（お客様記入欄）'!E136,店舗マスタ!$B:$E,4,0),"")</f>
        <v/>
      </c>
      <c r="K115" s="26" t="str">
        <f>IF('アンティーク（お客様記入欄）'!F136=0,"",'アンティーク（お客様記入欄）'!F136)</f>
        <v/>
      </c>
      <c r="L115" s="36" t="str">
        <f>IF('アンティーク（お客様記入欄）'!G136=0,"",'アンティーク（お客様記入欄）'!G136)</f>
        <v/>
      </c>
      <c r="M115" t="str">
        <f>IF($J115="","",'アンティーク（お客様記入欄）'!$A$15)</f>
        <v/>
      </c>
      <c r="N115" t="str">
        <f>IF(J115="","",IF('アンティーク（お客様記入欄）'!$F$18=0,"",'アンティーク（お客様記入欄）'!$F$18))</f>
        <v/>
      </c>
      <c r="O115" t="str">
        <f>IF(J115="","",IF('アンティーク（お客様記入欄）'!$F$19=0,"",'アンティーク（お客様記入欄）'!$F$19))</f>
        <v/>
      </c>
      <c r="P115" s="28" t="str">
        <f>IF('アンティーク（お客様記入欄）'!I136=0,"",'アンティーク（お客様記入欄）'!I136)</f>
        <v/>
      </c>
      <c r="Q115" s="28" t="str">
        <f>IF('アンティーク（お客様記入欄）'!J136=0,"",'アンティーク（お客様記入欄）'!J136)</f>
        <v/>
      </c>
      <c r="R115" s="28" t="str">
        <f>IF('アンティーク（お客様記入欄）'!K136=0,"",'アンティーク（お客様記入欄）'!K136)</f>
        <v/>
      </c>
      <c r="S115" s="28" t="str">
        <f>IF('アンティーク（お客様記入欄）'!L136=0,"",'アンティーク（お客様記入欄）'!L136)</f>
        <v/>
      </c>
      <c r="T115" s="28" t="str">
        <f>IF('アンティーク（お客様記入欄）'!M136=0,"",'アンティーク（お客様記入欄）'!M136)</f>
        <v/>
      </c>
      <c r="U115" s="28" t="str">
        <f>IF('アンティーク（お客様記入欄）'!N136=0,"",'アンティーク（お客様記入欄）'!N136)</f>
        <v/>
      </c>
      <c r="V115" s="28" t="str">
        <f>IF('アンティーク（お客様記入欄）'!O136=0,"",'アンティーク（お客様記入欄）'!O136)</f>
        <v/>
      </c>
      <c r="W115" s="28" t="str">
        <f>IF('アンティーク（お客様記入欄）'!P136=0,"",'アンティーク（お客様記入欄）'!P136)</f>
        <v/>
      </c>
    </row>
    <row r="116" spans="4:23" x14ac:dyDescent="0.7">
      <c r="D116" t="str">
        <f>IF($J116="","",'アンティーク（お客様記入欄）'!$F$11)</f>
        <v/>
      </c>
      <c r="E116" t="str">
        <f>IF($J116="","",'アンティーク（お客様記入欄）'!$F$12)</f>
        <v/>
      </c>
      <c r="F116" t="str">
        <f>IF($J116="","",'アンティーク（お客様記入欄）'!$J$11)</f>
        <v/>
      </c>
      <c r="G116" t="str">
        <f>IF($J116="","",'アンティーク（お客様記入欄）'!$J$12)</f>
        <v/>
      </c>
      <c r="H116" t="str">
        <f>IF($J116="","",'アンティーク（お客様記入欄）'!$J$13)</f>
        <v/>
      </c>
      <c r="I116" s="26" t="str">
        <f>IF('アンティーク（お客様記入欄）'!H137=0,"",'アンティーク（お客様記入欄）'!H137)</f>
        <v/>
      </c>
      <c r="J116" t="str">
        <f>IFERROR(VLOOKUP('アンティーク（お客様記入欄）'!E137,店舗マスタ!$B:$E,4,0),"")</f>
        <v/>
      </c>
      <c r="K116" s="26" t="str">
        <f>IF('アンティーク（お客様記入欄）'!F137=0,"",'アンティーク（お客様記入欄）'!F137)</f>
        <v/>
      </c>
      <c r="L116" s="36" t="str">
        <f>IF('アンティーク（お客様記入欄）'!G137=0,"",'アンティーク（お客様記入欄）'!G137)</f>
        <v/>
      </c>
      <c r="M116" t="str">
        <f>IF($J116="","",'アンティーク（お客様記入欄）'!$A$15)</f>
        <v/>
      </c>
      <c r="N116" t="str">
        <f>IF(J116="","",IF('アンティーク（お客様記入欄）'!$F$18=0,"",'アンティーク（お客様記入欄）'!$F$18))</f>
        <v/>
      </c>
      <c r="O116" t="str">
        <f>IF(J116="","",IF('アンティーク（お客様記入欄）'!$F$19=0,"",'アンティーク（お客様記入欄）'!$F$19))</f>
        <v/>
      </c>
      <c r="P116" s="28" t="str">
        <f>IF('アンティーク（お客様記入欄）'!I137=0,"",'アンティーク（お客様記入欄）'!I137)</f>
        <v/>
      </c>
      <c r="Q116" s="28" t="str">
        <f>IF('アンティーク（お客様記入欄）'!J137=0,"",'アンティーク（お客様記入欄）'!J137)</f>
        <v/>
      </c>
      <c r="R116" s="28" t="str">
        <f>IF('アンティーク（お客様記入欄）'!K137=0,"",'アンティーク（お客様記入欄）'!K137)</f>
        <v/>
      </c>
      <c r="S116" s="28" t="str">
        <f>IF('アンティーク（お客様記入欄）'!L137=0,"",'アンティーク（お客様記入欄）'!L137)</f>
        <v/>
      </c>
      <c r="T116" s="28" t="str">
        <f>IF('アンティーク（お客様記入欄）'!M137=0,"",'アンティーク（お客様記入欄）'!M137)</f>
        <v/>
      </c>
      <c r="U116" s="28" t="str">
        <f>IF('アンティーク（お客様記入欄）'!N137=0,"",'アンティーク（お客様記入欄）'!N137)</f>
        <v/>
      </c>
      <c r="V116" s="28" t="str">
        <f>IF('アンティーク（お客様記入欄）'!O137=0,"",'アンティーク（お客様記入欄）'!O137)</f>
        <v/>
      </c>
      <c r="W116" s="28" t="str">
        <f>IF('アンティーク（お客様記入欄）'!P137=0,"",'アンティーク（お客様記入欄）'!P137)</f>
        <v/>
      </c>
    </row>
    <row r="117" spans="4:23" x14ac:dyDescent="0.7">
      <c r="D117" t="str">
        <f>IF($J117="","",'アンティーク（お客様記入欄）'!$F$11)</f>
        <v/>
      </c>
      <c r="E117" t="str">
        <f>IF($J117="","",'アンティーク（お客様記入欄）'!$F$12)</f>
        <v/>
      </c>
      <c r="F117" t="str">
        <f>IF($J117="","",'アンティーク（お客様記入欄）'!$J$11)</f>
        <v/>
      </c>
      <c r="G117" t="str">
        <f>IF($J117="","",'アンティーク（お客様記入欄）'!$J$12)</f>
        <v/>
      </c>
      <c r="H117" t="str">
        <f>IF($J117="","",'アンティーク（お客様記入欄）'!$J$13)</f>
        <v/>
      </c>
      <c r="I117" s="26" t="str">
        <f>IF('アンティーク（お客様記入欄）'!H138=0,"",'アンティーク（お客様記入欄）'!H138)</f>
        <v/>
      </c>
      <c r="J117" t="str">
        <f>IFERROR(VLOOKUP('アンティーク（お客様記入欄）'!E138,店舗マスタ!$B:$E,4,0),"")</f>
        <v/>
      </c>
      <c r="K117" s="26" t="str">
        <f>IF('アンティーク（お客様記入欄）'!F138=0,"",'アンティーク（お客様記入欄）'!F138)</f>
        <v/>
      </c>
      <c r="L117" s="36" t="str">
        <f>IF('アンティーク（お客様記入欄）'!G138=0,"",'アンティーク（お客様記入欄）'!G138)</f>
        <v/>
      </c>
      <c r="M117" t="str">
        <f>IF($J117="","",'アンティーク（お客様記入欄）'!$A$15)</f>
        <v/>
      </c>
      <c r="N117" t="str">
        <f>IF(J117="","",IF('アンティーク（お客様記入欄）'!$F$18=0,"",'アンティーク（お客様記入欄）'!$F$18))</f>
        <v/>
      </c>
      <c r="O117" t="str">
        <f>IF(J117="","",IF('アンティーク（お客様記入欄）'!$F$19=0,"",'アンティーク（お客様記入欄）'!$F$19))</f>
        <v/>
      </c>
      <c r="P117" s="28" t="str">
        <f>IF('アンティーク（お客様記入欄）'!I138=0,"",'アンティーク（お客様記入欄）'!I138)</f>
        <v/>
      </c>
      <c r="Q117" s="28" t="str">
        <f>IF('アンティーク（お客様記入欄）'!J138=0,"",'アンティーク（お客様記入欄）'!J138)</f>
        <v/>
      </c>
      <c r="R117" s="28" t="str">
        <f>IF('アンティーク（お客様記入欄）'!K138=0,"",'アンティーク（お客様記入欄）'!K138)</f>
        <v/>
      </c>
      <c r="S117" s="28" t="str">
        <f>IF('アンティーク（お客様記入欄）'!L138=0,"",'アンティーク（お客様記入欄）'!L138)</f>
        <v/>
      </c>
      <c r="T117" s="28" t="str">
        <f>IF('アンティーク（お客様記入欄）'!M138=0,"",'アンティーク（お客様記入欄）'!M138)</f>
        <v/>
      </c>
      <c r="U117" s="28" t="str">
        <f>IF('アンティーク（お客様記入欄）'!N138=0,"",'アンティーク（お客様記入欄）'!N138)</f>
        <v/>
      </c>
      <c r="V117" s="28" t="str">
        <f>IF('アンティーク（お客様記入欄）'!O138=0,"",'アンティーク（お客様記入欄）'!O138)</f>
        <v/>
      </c>
      <c r="W117" s="28" t="str">
        <f>IF('アンティーク（お客様記入欄）'!P138=0,"",'アンティーク（お客様記入欄）'!P138)</f>
        <v/>
      </c>
    </row>
    <row r="118" spans="4:23" x14ac:dyDescent="0.7">
      <c r="D118" t="str">
        <f>IF($J118="","",'アンティーク（お客様記入欄）'!$F$11)</f>
        <v/>
      </c>
      <c r="E118" t="str">
        <f>IF($J118="","",'アンティーク（お客様記入欄）'!$F$12)</f>
        <v/>
      </c>
      <c r="F118" t="str">
        <f>IF($J118="","",'アンティーク（お客様記入欄）'!$J$11)</f>
        <v/>
      </c>
      <c r="G118" t="str">
        <f>IF($J118="","",'アンティーク（お客様記入欄）'!$J$12)</f>
        <v/>
      </c>
      <c r="H118" t="str">
        <f>IF($J118="","",'アンティーク（お客様記入欄）'!$J$13)</f>
        <v/>
      </c>
      <c r="I118" s="26" t="str">
        <f>IF('アンティーク（お客様記入欄）'!H139=0,"",'アンティーク（お客様記入欄）'!H139)</f>
        <v/>
      </c>
      <c r="J118" t="str">
        <f>IFERROR(VLOOKUP('アンティーク（お客様記入欄）'!E139,店舗マスタ!$B:$E,4,0),"")</f>
        <v/>
      </c>
      <c r="K118" s="26" t="str">
        <f>IF('アンティーク（お客様記入欄）'!F139=0,"",'アンティーク（お客様記入欄）'!F139)</f>
        <v/>
      </c>
      <c r="L118" s="36" t="str">
        <f>IF('アンティーク（お客様記入欄）'!G139=0,"",'アンティーク（お客様記入欄）'!G139)</f>
        <v/>
      </c>
      <c r="M118" t="str">
        <f>IF($J118="","",'アンティーク（お客様記入欄）'!$A$15)</f>
        <v/>
      </c>
      <c r="N118" t="str">
        <f>IF(J118="","",IF('アンティーク（お客様記入欄）'!$F$18=0,"",'アンティーク（お客様記入欄）'!$F$18))</f>
        <v/>
      </c>
      <c r="O118" t="str">
        <f>IF(J118="","",IF('アンティーク（お客様記入欄）'!$F$19=0,"",'アンティーク（お客様記入欄）'!$F$19))</f>
        <v/>
      </c>
      <c r="P118" s="28" t="str">
        <f>IF('アンティーク（お客様記入欄）'!I139=0,"",'アンティーク（お客様記入欄）'!I139)</f>
        <v/>
      </c>
      <c r="Q118" s="28" t="str">
        <f>IF('アンティーク（お客様記入欄）'!J139=0,"",'アンティーク（お客様記入欄）'!J139)</f>
        <v/>
      </c>
      <c r="R118" s="28" t="str">
        <f>IF('アンティーク（お客様記入欄）'!K139=0,"",'アンティーク（お客様記入欄）'!K139)</f>
        <v/>
      </c>
      <c r="S118" s="28" t="str">
        <f>IF('アンティーク（お客様記入欄）'!L139=0,"",'アンティーク（お客様記入欄）'!L139)</f>
        <v/>
      </c>
      <c r="T118" s="28" t="str">
        <f>IF('アンティーク（お客様記入欄）'!M139=0,"",'アンティーク（お客様記入欄）'!M139)</f>
        <v/>
      </c>
      <c r="U118" s="28" t="str">
        <f>IF('アンティーク（お客様記入欄）'!N139=0,"",'アンティーク（お客様記入欄）'!N139)</f>
        <v/>
      </c>
      <c r="V118" s="28" t="str">
        <f>IF('アンティーク（お客様記入欄）'!O139=0,"",'アンティーク（お客様記入欄）'!O139)</f>
        <v/>
      </c>
      <c r="W118" s="28" t="str">
        <f>IF('アンティーク（お客様記入欄）'!P139=0,"",'アンティーク（お客様記入欄）'!P139)</f>
        <v/>
      </c>
    </row>
    <row r="119" spans="4:23" x14ac:dyDescent="0.7">
      <c r="D119" t="str">
        <f>IF($J119="","",'アンティーク（お客様記入欄）'!$F$11)</f>
        <v/>
      </c>
      <c r="E119" t="str">
        <f>IF($J119="","",'アンティーク（お客様記入欄）'!$F$12)</f>
        <v/>
      </c>
      <c r="F119" t="str">
        <f>IF($J119="","",'アンティーク（お客様記入欄）'!$J$11)</f>
        <v/>
      </c>
      <c r="G119" t="str">
        <f>IF($J119="","",'アンティーク（お客様記入欄）'!$J$12)</f>
        <v/>
      </c>
      <c r="H119" t="str">
        <f>IF($J119="","",'アンティーク（お客様記入欄）'!$J$13)</f>
        <v/>
      </c>
      <c r="I119" s="26" t="str">
        <f>IF('アンティーク（お客様記入欄）'!H140=0,"",'アンティーク（お客様記入欄）'!H140)</f>
        <v/>
      </c>
      <c r="J119" t="str">
        <f>IFERROR(VLOOKUP('アンティーク（お客様記入欄）'!E140,店舗マスタ!$B:$E,4,0),"")</f>
        <v/>
      </c>
      <c r="K119" s="26" t="str">
        <f>IF('アンティーク（お客様記入欄）'!F140=0,"",'アンティーク（お客様記入欄）'!F140)</f>
        <v/>
      </c>
      <c r="L119" s="36" t="str">
        <f>IF('アンティーク（お客様記入欄）'!G140=0,"",'アンティーク（お客様記入欄）'!G140)</f>
        <v/>
      </c>
      <c r="M119" t="str">
        <f>IF($J119="","",'アンティーク（お客様記入欄）'!$A$15)</f>
        <v/>
      </c>
      <c r="N119" t="str">
        <f>IF(J119="","",IF('アンティーク（お客様記入欄）'!$F$18=0,"",'アンティーク（お客様記入欄）'!$F$18))</f>
        <v/>
      </c>
      <c r="O119" t="str">
        <f>IF(J119="","",IF('アンティーク（お客様記入欄）'!$F$19=0,"",'アンティーク（お客様記入欄）'!$F$19))</f>
        <v/>
      </c>
      <c r="P119" s="28" t="str">
        <f>IF('アンティーク（お客様記入欄）'!I140=0,"",'アンティーク（お客様記入欄）'!I140)</f>
        <v/>
      </c>
      <c r="Q119" s="28" t="str">
        <f>IF('アンティーク（お客様記入欄）'!J140=0,"",'アンティーク（お客様記入欄）'!J140)</f>
        <v/>
      </c>
      <c r="R119" s="28" t="str">
        <f>IF('アンティーク（お客様記入欄）'!K140=0,"",'アンティーク（お客様記入欄）'!K140)</f>
        <v/>
      </c>
      <c r="S119" s="28" t="str">
        <f>IF('アンティーク（お客様記入欄）'!L140=0,"",'アンティーク（お客様記入欄）'!L140)</f>
        <v/>
      </c>
      <c r="T119" s="28" t="str">
        <f>IF('アンティーク（お客様記入欄）'!M140=0,"",'アンティーク（お客様記入欄）'!M140)</f>
        <v/>
      </c>
      <c r="U119" s="28" t="str">
        <f>IF('アンティーク（お客様記入欄）'!N140=0,"",'アンティーク（お客様記入欄）'!N140)</f>
        <v/>
      </c>
      <c r="V119" s="28" t="str">
        <f>IF('アンティーク（お客様記入欄）'!O140=0,"",'アンティーク（お客様記入欄）'!O140)</f>
        <v/>
      </c>
      <c r="W119" s="28" t="str">
        <f>IF('アンティーク（お客様記入欄）'!P140=0,"",'アンティーク（お客様記入欄）'!P140)</f>
        <v/>
      </c>
    </row>
    <row r="120" spans="4:23" x14ac:dyDescent="0.7">
      <c r="D120" t="str">
        <f>IF($J120="","",'アンティーク（お客様記入欄）'!$F$11)</f>
        <v/>
      </c>
      <c r="E120" t="str">
        <f>IF($J120="","",'アンティーク（お客様記入欄）'!$F$12)</f>
        <v/>
      </c>
      <c r="F120" t="str">
        <f>IF($J120="","",'アンティーク（お客様記入欄）'!$J$11)</f>
        <v/>
      </c>
      <c r="G120" t="str">
        <f>IF($J120="","",'アンティーク（お客様記入欄）'!$J$12)</f>
        <v/>
      </c>
      <c r="H120" t="str">
        <f>IF($J120="","",'アンティーク（お客様記入欄）'!$J$13)</f>
        <v/>
      </c>
      <c r="I120" s="26" t="str">
        <f>IF('アンティーク（お客様記入欄）'!H141=0,"",'アンティーク（お客様記入欄）'!H141)</f>
        <v/>
      </c>
      <c r="J120" t="str">
        <f>IFERROR(VLOOKUP('アンティーク（お客様記入欄）'!E141,店舗マスタ!$B:$E,4,0),"")</f>
        <v/>
      </c>
      <c r="K120" s="26" t="str">
        <f>IF('アンティーク（お客様記入欄）'!F141=0,"",'アンティーク（お客様記入欄）'!F141)</f>
        <v/>
      </c>
      <c r="L120" s="36" t="str">
        <f>IF('アンティーク（お客様記入欄）'!G141=0,"",'アンティーク（お客様記入欄）'!G141)</f>
        <v/>
      </c>
      <c r="M120" t="str">
        <f>IF($J120="","",'アンティーク（お客様記入欄）'!$A$15)</f>
        <v/>
      </c>
      <c r="N120" t="str">
        <f>IF(J120="","",IF('アンティーク（お客様記入欄）'!$F$18=0,"",'アンティーク（お客様記入欄）'!$F$18))</f>
        <v/>
      </c>
      <c r="O120" t="str">
        <f>IF(J120="","",IF('アンティーク（お客様記入欄）'!$F$19=0,"",'アンティーク（お客様記入欄）'!$F$19))</f>
        <v/>
      </c>
      <c r="P120" s="28" t="str">
        <f>IF('アンティーク（お客様記入欄）'!I141=0,"",'アンティーク（お客様記入欄）'!I141)</f>
        <v/>
      </c>
      <c r="Q120" s="28" t="str">
        <f>IF('アンティーク（お客様記入欄）'!J141=0,"",'アンティーク（お客様記入欄）'!J141)</f>
        <v/>
      </c>
      <c r="R120" s="28" t="str">
        <f>IF('アンティーク（お客様記入欄）'!K141=0,"",'アンティーク（お客様記入欄）'!K141)</f>
        <v/>
      </c>
      <c r="S120" s="28" t="str">
        <f>IF('アンティーク（お客様記入欄）'!L141=0,"",'アンティーク（お客様記入欄）'!L141)</f>
        <v/>
      </c>
      <c r="T120" s="28" t="str">
        <f>IF('アンティーク（お客様記入欄）'!M141=0,"",'アンティーク（お客様記入欄）'!M141)</f>
        <v/>
      </c>
      <c r="U120" s="28" t="str">
        <f>IF('アンティーク（お客様記入欄）'!N141=0,"",'アンティーク（お客様記入欄）'!N141)</f>
        <v/>
      </c>
      <c r="V120" s="28" t="str">
        <f>IF('アンティーク（お客様記入欄）'!O141=0,"",'アンティーク（お客様記入欄）'!O141)</f>
        <v/>
      </c>
      <c r="W120" s="28" t="str">
        <f>IF('アンティーク（お客様記入欄）'!P141=0,"",'アンティーク（お客様記入欄）'!P141)</f>
        <v/>
      </c>
    </row>
    <row r="121" spans="4:23" x14ac:dyDescent="0.7">
      <c r="D121" t="str">
        <f>IF($J121="","",'アンティーク（お客様記入欄）'!$F$11)</f>
        <v/>
      </c>
      <c r="E121" t="str">
        <f>IF($J121="","",'アンティーク（お客様記入欄）'!$F$12)</f>
        <v/>
      </c>
      <c r="F121" t="str">
        <f>IF($J121="","",'アンティーク（お客様記入欄）'!$J$11)</f>
        <v/>
      </c>
      <c r="G121" t="str">
        <f>IF($J121="","",'アンティーク（お客様記入欄）'!$J$12)</f>
        <v/>
      </c>
      <c r="H121" t="str">
        <f>IF($J121="","",'アンティーク（お客様記入欄）'!$J$13)</f>
        <v/>
      </c>
      <c r="I121" s="26" t="str">
        <f>IF('アンティーク（お客様記入欄）'!H142=0,"",'アンティーク（お客様記入欄）'!H142)</f>
        <v/>
      </c>
      <c r="J121" t="str">
        <f>IFERROR(VLOOKUP('アンティーク（お客様記入欄）'!E142,店舗マスタ!$B:$E,4,0),"")</f>
        <v/>
      </c>
      <c r="K121" s="26" t="str">
        <f>IF('アンティーク（お客様記入欄）'!F142=0,"",'アンティーク（お客様記入欄）'!F142)</f>
        <v/>
      </c>
      <c r="L121" s="36" t="str">
        <f>IF('アンティーク（お客様記入欄）'!G142=0,"",'アンティーク（お客様記入欄）'!G142)</f>
        <v/>
      </c>
      <c r="M121" t="str">
        <f>IF($J121="","",'アンティーク（お客様記入欄）'!$A$15)</f>
        <v/>
      </c>
      <c r="N121" t="str">
        <f>IF(J121="","",IF('アンティーク（お客様記入欄）'!$F$18=0,"",'アンティーク（お客様記入欄）'!$F$18))</f>
        <v/>
      </c>
      <c r="O121" t="str">
        <f>IF(J121="","",IF('アンティーク（お客様記入欄）'!$F$19=0,"",'アンティーク（お客様記入欄）'!$F$19))</f>
        <v/>
      </c>
      <c r="P121" s="28" t="str">
        <f>IF('アンティーク（お客様記入欄）'!I142=0,"",'アンティーク（お客様記入欄）'!I142)</f>
        <v/>
      </c>
      <c r="Q121" s="28" t="str">
        <f>IF('アンティーク（お客様記入欄）'!J142=0,"",'アンティーク（お客様記入欄）'!J142)</f>
        <v/>
      </c>
      <c r="R121" s="28" t="str">
        <f>IF('アンティーク（お客様記入欄）'!K142=0,"",'アンティーク（お客様記入欄）'!K142)</f>
        <v/>
      </c>
      <c r="S121" s="28" t="str">
        <f>IF('アンティーク（お客様記入欄）'!L142=0,"",'アンティーク（お客様記入欄）'!L142)</f>
        <v/>
      </c>
      <c r="T121" s="28" t="str">
        <f>IF('アンティーク（お客様記入欄）'!M142=0,"",'アンティーク（お客様記入欄）'!M142)</f>
        <v/>
      </c>
      <c r="U121" s="28" t="str">
        <f>IF('アンティーク（お客様記入欄）'!N142=0,"",'アンティーク（お客様記入欄）'!N142)</f>
        <v/>
      </c>
      <c r="V121" s="28" t="str">
        <f>IF('アンティーク（お客様記入欄）'!O142=0,"",'アンティーク（お客様記入欄）'!O142)</f>
        <v/>
      </c>
      <c r="W121" s="28" t="str">
        <f>IF('アンティーク（お客様記入欄）'!P142=0,"",'アンティーク（お客様記入欄）'!P142)</f>
        <v/>
      </c>
    </row>
    <row r="122" spans="4:23" x14ac:dyDescent="0.7">
      <c r="D122" t="str">
        <f>IF($J122="","",'アンティーク（お客様記入欄）'!$F$11)</f>
        <v/>
      </c>
      <c r="E122" t="str">
        <f>IF($J122="","",'アンティーク（お客様記入欄）'!$F$12)</f>
        <v/>
      </c>
      <c r="F122" t="str">
        <f>IF($J122="","",'アンティーク（お客様記入欄）'!$J$11)</f>
        <v/>
      </c>
      <c r="G122" t="str">
        <f>IF($J122="","",'アンティーク（お客様記入欄）'!$J$12)</f>
        <v/>
      </c>
      <c r="H122" t="str">
        <f>IF($J122="","",'アンティーク（お客様記入欄）'!$J$13)</f>
        <v/>
      </c>
      <c r="I122" s="26" t="str">
        <f>IF('アンティーク（お客様記入欄）'!H143=0,"",'アンティーク（お客様記入欄）'!H143)</f>
        <v/>
      </c>
      <c r="J122" t="str">
        <f>IFERROR(VLOOKUP('アンティーク（お客様記入欄）'!E143,店舗マスタ!$B:$E,4,0),"")</f>
        <v/>
      </c>
      <c r="K122" s="26" t="str">
        <f>IF('アンティーク（お客様記入欄）'!F143=0,"",'アンティーク（お客様記入欄）'!F143)</f>
        <v/>
      </c>
      <c r="L122" s="36" t="str">
        <f>IF('アンティーク（お客様記入欄）'!G143=0,"",'アンティーク（お客様記入欄）'!G143)</f>
        <v/>
      </c>
      <c r="M122" t="str">
        <f>IF($J122="","",'アンティーク（お客様記入欄）'!$A$15)</f>
        <v/>
      </c>
      <c r="N122" t="str">
        <f>IF(J122="","",IF('アンティーク（お客様記入欄）'!$F$18=0,"",'アンティーク（お客様記入欄）'!$F$18))</f>
        <v/>
      </c>
      <c r="O122" t="str">
        <f>IF(J122="","",IF('アンティーク（お客様記入欄）'!$F$19=0,"",'アンティーク（お客様記入欄）'!$F$19))</f>
        <v/>
      </c>
      <c r="P122" s="28" t="str">
        <f>IF('アンティーク（お客様記入欄）'!I143=0,"",'アンティーク（お客様記入欄）'!I143)</f>
        <v/>
      </c>
      <c r="Q122" s="28" t="str">
        <f>IF('アンティーク（お客様記入欄）'!J143=0,"",'アンティーク（お客様記入欄）'!J143)</f>
        <v/>
      </c>
      <c r="R122" s="28" t="str">
        <f>IF('アンティーク（お客様記入欄）'!K143=0,"",'アンティーク（お客様記入欄）'!K143)</f>
        <v/>
      </c>
      <c r="S122" s="28" t="str">
        <f>IF('アンティーク（お客様記入欄）'!L143=0,"",'アンティーク（お客様記入欄）'!L143)</f>
        <v/>
      </c>
      <c r="T122" s="28" t="str">
        <f>IF('アンティーク（お客様記入欄）'!M143=0,"",'アンティーク（お客様記入欄）'!M143)</f>
        <v/>
      </c>
      <c r="U122" s="28" t="str">
        <f>IF('アンティーク（お客様記入欄）'!N143=0,"",'アンティーク（お客様記入欄）'!N143)</f>
        <v/>
      </c>
      <c r="V122" s="28" t="str">
        <f>IF('アンティーク（お客様記入欄）'!O143=0,"",'アンティーク（お客様記入欄）'!O143)</f>
        <v/>
      </c>
      <c r="W122" s="28" t="str">
        <f>IF('アンティーク（お客様記入欄）'!P143=0,"",'アンティーク（お客様記入欄）'!P143)</f>
        <v/>
      </c>
    </row>
    <row r="123" spans="4:23" x14ac:dyDescent="0.7">
      <c r="D123" t="str">
        <f>IF($J123="","",'アンティーク（お客様記入欄）'!$F$11)</f>
        <v/>
      </c>
      <c r="E123" t="str">
        <f>IF($J123="","",'アンティーク（お客様記入欄）'!$F$12)</f>
        <v/>
      </c>
      <c r="F123" t="str">
        <f>IF($J123="","",'アンティーク（お客様記入欄）'!$J$11)</f>
        <v/>
      </c>
      <c r="G123" t="str">
        <f>IF($J123="","",'アンティーク（お客様記入欄）'!$J$12)</f>
        <v/>
      </c>
      <c r="H123" t="str">
        <f>IF($J123="","",'アンティーク（お客様記入欄）'!$J$13)</f>
        <v/>
      </c>
      <c r="I123" s="26" t="str">
        <f>IF('アンティーク（お客様記入欄）'!H144=0,"",'アンティーク（お客様記入欄）'!H144)</f>
        <v/>
      </c>
      <c r="J123" t="str">
        <f>IFERROR(VLOOKUP('アンティーク（お客様記入欄）'!E144,店舗マスタ!$B:$E,4,0),"")</f>
        <v/>
      </c>
      <c r="K123" s="26" t="str">
        <f>IF('アンティーク（お客様記入欄）'!F144=0,"",'アンティーク（お客様記入欄）'!F144)</f>
        <v/>
      </c>
      <c r="L123" s="36" t="str">
        <f>IF('アンティーク（お客様記入欄）'!G144=0,"",'アンティーク（お客様記入欄）'!G144)</f>
        <v/>
      </c>
      <c r="M123" t="str">
        <f>IF($J123="","",'アンティーク（お客様記入欄）'!$A$15)</f>
        <v/>
      </c>
      <c r="N123" t="str">
        <f>IF(J123="","",IF('アンティーク（お客様記入欄）'!$F$18=0,"",'アンティーク（お客様記入欄）'!$F$18))</f>
        <v/>
      </c>
      <c r="O123" t="str">
        <f>IF(J123="","",IF('アンティーク（お客様記入欄）'!$F$19=0,"",'アンティーク（お客様記入欄）'!$F$19))</f>
        <v/>
      </c>
      <c r="P123" s="28" t="str">
        <f>IF('アンティーク（お客様記入欄）'!I144=0,"",'アンティーク（お客様記入欄）'!I144)</f>
        <v/>
      </c>
      <c r="Q123" s="28" t="str">
        <f>IF('アンティーク（お客様記入欄）'!J144=0,"",'アンティーク（お客様記入欄）'!J144)</f>
        <v/>
      </c>
      <c r="R123" s="28" t="str">
        <f>IF('アンティーク（お客様記入欄）'!K144=0,"",'アンティーク（お客様記入欄）'!K144)</f>
        <v/>
      </c>
      <c r="S123" s="28" t="str">
        <f>IF('アンティーク（お客様記入欄）'!L144=0,"",'アンティーク（お客様記入欄）'!L144)</f>
        <v/>
      </c>
      <c r="T123" s="28" t="str">
        <f>IF('アンティーク（お客様記入欄）'!M144=0,"",'アンティーク（お客様記入欄）'!M144)</f>
        <v/>
      </c>
      <c r="U123" s="28" t="str">
        <f>IF('アンティーク（お客様記入欄）'!N144=0,"",'アンティーク（お客様記入欄）'!N144)</f>
        <v/>
      </c>
      <c r="V123" s="28" t="str">
        <f>IF('アンティーク（お客様記入欄）'!O144=0,"",'アンティーク（お客様記入欄）'!O144)</f>
        <v/>
      </c>
      <c r="W123" s="28" t="str">
        <f>IF('アンティーク（お客様記入欄）'!P144=0,"",'アンティーク（お客様記入欄）'!P144)</f>
        <v/>
      </c>
    </row>
    <row r="124" spans="4:23" x14ac:dyDescent="0.7">
      <c r="D124" t="str">
        <f>IF($J124="","",'アンティーク（お客様記入欄）'!$F$11)</f>
        <v/>
      </c>
      <c r="E124" t="str">
        <f>IF($J124="","",'アンティーク（お客様記入欄）'!$F$12)</f>
        <v/>
      </c>
      <c r="F124" t="str">
        <f>IF($J124="","",'アンティーク（お客様記入欄）'!$J$11)</f>
        <v/>
      </c>
      <c r="G124" t="str">
        <f>IF($J124="","",'アンティーク（お客様記入欄）'!$J$12)</f>
        <v/>
      </c>
      <c r="H124" t="str">
        <f>IF($J124="","",'アンティーク（お客様記入欄）'!$J$13)</f>
        <v/>
      </c>
      <c r="I124" s="26" t="str">
        <f>IF('アンティーク（お客様記入欄）'!H145=0,"",'アンティーク（お客様記入欄）'!H145)</f>
        <v/>
      </c>
      <c r="J124" t="str">
        <f>IFERROR(VLOOKUP('アンティーク（お客様記入欄）'!E145,店舗マスタ!$B:$E,4,0),"")</f>
        <v/>
      </c>
      <c r="K124" s="26" t="str">
        <f>IF('アンティーク（お客様記入欄）'!F145=0,"",'アンティーク（お客様記入欄）'!F145)</f>
        <v/>
      </c>
      <c r="L124" s="36" t="str">
        <f>IF('アンティーク（お客様記入欄）'!G145=0,"",'アンティーク（お客様記入欄）'!G145)</f>
        <v/>
      </c>
      <c r="M124" t="str">
        <f>IF($J124="","",'アンティーク（お客様記入欄）'!$A$15)</f>
        <v/>
      </c>
      <c r="N124" t="str">
        <f>IF(J124="","",IF('アンティーク（お客様記入欄）'!$F$18=0,"",'アンティーク（お客様記入欄）'!$F$18))</f>
        <v/>
      </c>
      <c r="O124" t="str">
        <f>IF(J124="","",IF('アンティーク（お客様記入欄）'!$F$19=0,"",'アンティーク（お客様記入欄）'!$F$19))</f>
        <v/>
      </c>
      <c r="P124" s="28" t="str">
        <f>IF('アンティーク（お客様記入欄）'!I145=0,"",'アンティーク（お客様記入欄）'!I145)</f>
        <v/>
      </c>
      <c r="Q124" s="28" t="str">
        <f>IF('アンティーク（お客様記入欄）'!J145=0,"",'アンティーク（お客様記入欄）'!J145)</f>
        <v/>
      </c>
      <c r="R124" s="28" t="str">
        <f>IF('アンティーク（お客様記入欄）'!K145=0,"",'アンティーク（お客様記入欄）'!K145)</f>
        <v/>
      </c>
      <c r="S124" s="28" t="str">
        <f>IF('アンティーク（お客様記入欄）'!L145=0,"",'アンティーク（お客様記入欄）'!L145)</f>
        <v/>
      </c>
      <c r="T124" s="28" t="str">
        <f>IF('アンティーク（お客様記入欄）'!M145=0,"",'アンティーク（お客様記入欄）'!M145)</f>
        <v/>
      </c>
      <c r="U124" s="28" t="str">
        <f>IF('アンティーク（お客様記入欄）'!N145=0,"",'アンティーク（お客様記入欄）'!N145)</f>
        <v/>
      </c>
      <c r="V124" s="28" t="str">
        <f>IF('アンティーク（お客様記入欄）'!O145=0,"",'アンティーク（お客様記入欄）'!O145)</f>
        <v/>
      </c>
      <c r="W124" s="28" t="str">
        <f>IF('アンティーク（お客様記入欄）'!P145=0,"",'アンティーク（お客様記入欄）'!P145)</f>
        <v/>
      </c>
    </row>
    <row r="125" spans="4:23" x14ac:dyDescent="0.7">
      <c r="D125" t="str">
        <f>IF($J125="","",'アンティーク（お客様記入欄）'!$F$11)</f>
        <v/>
      </c>
      <c r="E125" t="str">
        <f>IF($J125="","",'アンティーク（お客様記入欄）'!$F$12)</f>
        <v/>
      </c>
      <c r="F125" t="str">
        <f>IF($J125="","",'アンティーク（お客様記入欄）'!$J$11)</f>
        <v/>
      </c>
      <c r="G125" t="str">
        <f>IF($J125="","",'アンティーク（お客様記入欄）'!$J$12)</f>
        <v/>
      </c>
      <c r="H125" t="str">
        <f>IF($J125="","",'アンティーク（お客様記入欄）'!$J$13)</f>
        <v/>
      </c>
      <c r="I125" s="26" t="str">
        <f>IF('アンティーク（お客様記入欄）'!H146=0,"",'アンティーク（お客様記入欄）'!H146)</f>
        <v/>
      </c>
      <c r="J125" t="str">
        <f>IFERROR(VLOOKUP('アンティーク（お客様記入欄）'!E146,店舗マスタ!$B:$E,4,0),"")</f>
        <v/>
      </c>
      <c r="K125" s="26" t="str">
        <f>IF('アンティーク（お客様記入欄）'!F146=0,"",'アンティーク（お客様記入欄）'!F146)</f>
        <v/>
      </c>
      <c r="L125" s="36" t="str">
        <f>IF('アンティーク（お客様記入欄）'!G146=0,"",'アンティーク（お客様記入欄）'!G146)</f>
        <v/>
      </c>
      <c r="M125" t="str">
        <f>IF($J125="","",'アンティーク（お客様記入欄）'!$A$15)</f>
        <v/>
      </c>
      <c r="N125" t="str">
        <f>IF(J125="","",IF('アンティーク（お客様記入欄）'!$F$18=0,"",'アンティーク（お客様記入欄）'!$F$18))</f>
        <v/>
      </c>
      <c r="O125" t="str">
        <f>IF(J125="","",IF('アンティーク（お客様記入欄）'!$F$19=0,"",'アンティーク（お客様記入欄）'!$F$19))</f>
        <v/>
      </c>
      <c r="P125" s="28" t="str">
        <f>IF('アンティーク（お客様記入欄）'!I146=0,"",'アンティーク（お客様記入欄）'!I146)</f>
        <v/>
      </c>
      <c r="Q125" s="28" t="str">
        <f>IF('アンティーク（お客様記入欄）'!J146=0,"",'アンティーク（お客様記入欄）'!J146)</f>
        <v/>
      </c>
      <c r="R125" s="28" t="str">
        <f>IF('アンティーク（お客様記入欄）'!K146=0,"",'アンティーク（お客様記入欄）'!K146)</f>
        <v/>
      </c>
      <c r="S125" s="28" t="str">
        <f>IF('アンティーク（お客様記入欄）'!L146=0,"",'アンティーク（お客様記入欄）'!L146)</f>
        <v/>
      </c>
      <c r="T125" s="28" t="str">
        <f>IF('アンティーク（お客様記入欄）'!M146=0,"",'アンティーク（お客様記入欄）'!M146)</f>
        <v/>
      </c>
      <c r="U125" s="28" t="str">
        <f>IF('アンティーク（お客様記入欄）'!N146=0,"",'アンティーク（お客様記入欄）'!N146)</f>
        <v/>
      </c>
      <c r="V125" s="28" t="str">
        <f>IF('アンティーク（お客様記入欄）'!O146=0,"",'アンティーク（お客様記入欄）'!O146)</f>
        <v/>
      </c>
      <c r="W125" s="28" t="str">
        <f>IF('アンティーク（お客様記入欄）'!P146=0,"",'アンティーク（お客様記入欄）'!P146)</f>
        <v/>
      </c>
    </row>
    <row r="126" spans="4:23" x14ac:dyDescent="0.7">
      <c r="D126" t="str">
        <f>IF($J126="","",'アンティーク（お客様記入欄）'!$F$11)</f>
        <v/>
      </c>
      <c r="E126" t="str">
        <f>IF($J126="","",'アンティーク（お客様記入欄）'!$F$12)</f>
        <v/>
      </c>
      <c r="F126" t="str">
        <f>IF($J126="","",'アンティーク（お客様記入欄）'!$J$11)</f>
        <v/>
      </c>
      <c r="G126" t="str">
        <f>IF($J126="","",'アンティーク（お客様記入欄）'!$J$12)</f>
        <v/>
      </c>
      <c r="H126" t="str">
        <f>IF($J126="","",'アンティーク（お客様記入欄）'!$J$13)</f>
        <v/>
      </c>
      <c r="I126" s="26" t="str">
        <f>IF('アンティーク（お客様記入欄）'!H147=0,"",'アンティーク（お客様記入欄）'!H147)</f>
        <v/>
      </c>
      <c r="J126" t="str">
        <f>IFERROR(VLOOKUP('アンティーク（お客様記入欄）'!E147,店舗マスタ!$B:$E,4,0),"")</f>
        <v/>
      </c>
      <c r="K126" s="26" t="str">
        <f>IF('アンティーク（お客様記入欄）'!F147=0,"",'アンティーク（お客様記入欄）'!F147)</f>
        <v/>
      </c>
      <c r="L126" s="36" t="str">
        <f>IF('アンティーク（お客様記入欄）'!G147=0,"",'アンティーク（お客様記入欄）'!G147)</f>
        <v/>
      </c>
      <c r="M126" t="str">
        <f>IF($J126="","",'アンティーク（お客様記入欄）'!$A$15)</f>
        <v/>
      </c>
      <c r="N126" t="str">
        <f>IF(J126="","",IF('アンティーク（お客様記入欄）'!$F$18=0,"",'アンティーク（お客様記入欄）'!$F$18))</f>
        <v/>
      </c>
      <c r="O126" t="str">
        <f>IF(J126="","",IF('アンティーク（お客様記入欄）'!$F$19=0,"",'アンティーク（お客様記入欄）'!$F$19))</f>
        <v/>
      </c>
      <c r="P126" s="28" t="str">
        <f>IF('アンティーク（お客様記入欄）'!I147=0,"",'アンティーク（お客様記入欄）'!I147)</f>
        <v/>
      </c>
      <c r="Q126" s="28" t="str">
        <f>IF('アンティーク（お客様記入欄）'!J147=0,"",'アンティーク（お客様記入欄）'!J147)</f>
        <v/>
      </c>
      <c r="R126" s="28" t="str">
        <f>IF('アンティーク（お客様記入欄）'!K147=0,"",'アンティーク（お客様記入欄）'!K147)</f>
        <v/>
      </c>
      <c r="S126" s="28" t="str">
        <f>IF('アンティーク（お客様記入欄）'!L147=0,"",'アンティーク（お客様記入欄）'!L147)</f>
        <v/>
      </c>
      <c r="T126" s="28" t="str">
        <f>IF('アンティーク（お客様記入欄）'!M147=0,"",'アンティーク（お客様記入欄）'!M147)</f>
        <v/>
      </c>
      <c r="U126" s="28" t="str">
        <f>IF('アンティーク（お客様記入欄）'!N147=0,"",'アンティーク（お客様記入欄）'!N147)</f>
        <v/>
      </c>
      <c r="V126" s="28" t="str">
        <f>IF('アンティーク（お客様記入欄）'!O147=0,"",'アンティーク（お客様記入欄）'!O147)</f>
        <v/>
      </c>
      <c r="W126" s="28" t="str">
        <f>IF('アンティーク（お客様記入欄）'!P147=0,"",'アンティーク（お客様記入欄）'!P147)</f>
        <v/>
      </c>
    </row>
    <row r="127" spans="4:23" x14ac:dyDescent="0.7">
      <c r="D127" t="str">
        <f>IF($J127="","",'アンティーク（お客様記入欄）'!$F$11)</f>
        <v/>
      </c>
      <c r="E127" t="str">
        <f>IF($J127="","",'アンティーク（お客様記入欄）'!$F$12)</f>
        <v/>
      </c>
      <c r="F127" t="str">
        <f>IF($J127="","",'アンティーク（お客様記入欄）'!$J$11)</f>
        <v/>
      </c>
      <c r="G127" t="str">
        <f>IF($J127="","",'アンティーク（お客様記入欄）'!$J$12)</f>
        <v/>
      </c>
      <c r="H127" t="str">
        <f>IF($J127="","",'アンティーク（お客様記入欄）'!$J$13)</f>
        <v/>
      </c>
      <c r="I127" s="26" t="str">
        <f>IF('アンティーク（お客様記入欄）'!H148=0,"",'アンティーク（お客様記入欄）'!H148)</f>
        <v/>
      </c>
      <c r="J127" t="str">
        <f>IFERROR(VLOOKUP('アンティーク（お客様記入欄）'!E148,店舗マスタ!$B:$E,4,0),"")</f>
        <v/>
      </c>
      <c r="K127" s="26" t="str">
        <f>IF('アンティーク（お客様記入欄）'!F148=0,"",'アンティーク（お客様記入欄）'!F148)</f>
        <v/>
      </c>
      <c r="L127" s="36" t="str">
        <f>IF('アンティーク（お客様記入欄）'!G148=0,"",'アンティーク（お客様記入欄）'!G148)</f>
        <v/>
      </c>
      <c r="M127" t="str">
        <f>IF($J127="","",'アンティーク（お客様記入欄）'!$A$15)</f>
        <v/>
      </c>
      <c r="N127" t="str">
        <f>IF(J127="","",IF('アンティーク（お客様記入欄）'!$F$18=0,"",'アンティーク（お客様記入欄）'!$F$18))</f>
        <v/>
      </c>
      <c r="O127" t="str">
        <f>IF(J127="","",IF('アンティーク（お客様記入欄）'!$F$19=0,"",'アンティーク（お客様記入欄）'!$F$19))</f>
        <v/>
      </c>
      <c r="P127" s="28" t="str">
        <f>IF('アンティーク（お客様記入欄）'!I148=0,"",'アンティーク（お客様記入欄）'!I148)</f>
        <v/>
      </c>
      <c r="Q127" s="28" t="str">
        <f>IF('アンティーク（お客様記入欄）'!J148=0,"",'アンティーク（お客様記入欄）'!J148)</f>
        <v/>
      </c>
      <c r="R127" s="28" t="str">
        <f>IF('アンティーク（お客様記入欄）'!K148=0,"",'アンティーク（お客様記入欄）'!K148)</f>
        <v/>
      </c>
      <c r="S127" s="28" t="str">
        <f>IF('アンティーク（お客様記入欄）'!L148=0,"",'アンティーク（お客様記入欄）'!L148)</f>
        <v/>
      </c>
      <c r="T127" s="28" t="str">
        <f>IF('アンティーク（お客様記入欄）'!M148=0,"",'アンティーク（お客様記入欄）'!M148)</f>
        <v/>
      </c>
      <c r="U127" s="28" t="str">
        <f>IF('アンティーク（お客様記入欄）'!N148=0,"",'アンティーク（お客様記入欄）'!N148)</f>
        <v/>
      </c>
      <c r="V127" s="28" t="str">
        <f>IF('アンティーク（お客様記入欄）'!O148=0,"",'アンティーク（お客様記入欄）'!O148)</f>
        <v/>
      </c>
      <c r="W127" s="28" t="str">
        <f>IF('アンティーク（お客様記入欄）'!P148=0,"",'アンティーク（お客様記入欄）'!P148)</f>
        <v/>
      </c>
    </row>
    <row r="128" spans="4:23" x14ac:dyDescent="0.7">
      <c r="D128" t="str">
        <f>IF($J128="","",'アンティーク（お客様記入欄）'!$F$11)</f>
        <v/>
      </c>
      <c r="E128" t="str">
        <f>IF($J128="","",'アンティーク（お客様記入欄）'!$F$12)</f>
        <v/>
      </c>
      <c r="F128" t="str">
        <f>IF($J128="","",'アンティーク（お客様記入欄）'!$J$11)</f>
        <v/>
      </c>
      <c r="G128" t="str">
        <f>IF($J128="","",'アンティーク（お客様記入欄）'!$J$12)</f>
        <v/>
      </c>
      <c r="H128" t="str">
        <f>IF($J128="","",'アンティーク（お客様記入欄）'!$J$13)</f>
        <v/>
      </c>
      <c r="I128" s="26" t="str">
        <f>IF('アンティーク（お客様記入欄）'!H149=0,"",'アンティーク（お客様記入欄）'!H149)</f>
        <v/>
      </c>
      <c r="J128" t="str">
        <f>IFERROR(VLOOKUP('アンティーク（お客様記入欄）'!E149,店舗マスタ!$B:$E,4,0),"")</f>
        <v/>
      </c>
      <c r="K128" s="26" t="str">
        <f>IF('アンティーク（お客様記入欄）'!F149=0,"",'アンティーク（お客様記入欄）'!F149)</f>
        <v/>
      </c>
      <c r="L128" s="36" t="str">
        <f>IF('アンティーク（お客様記入欄）'!G149=0,"",'アンティーク（お客様記入欄）'!G149)</f>
        <v/>
      </c>
      <c r="M128" t="str">
        <f>IF($J128="","",'アンティーク（お客様記入欄）'!$A$15)</f>
        <v/>
      </c>
      <c r="N128" t="str">
        <f>IF(J128="","",IF('アンティーク（お客様記入欄）'!$F$18=0,"",'アンティーク（お客様記入欄）'!$F$18))</f>
        <v/>
      </c>
      <c r="O128" t="str">
        <f>IF(J128="","",IF('アンティーク（お客様記入欄）'!$F$19=0,"",'アンティーク（お客様記入欄）'!$F$19))</f>
        <v/>
      </c>
      <c r="P128" s="28" t="str">
        <f>IF('アンティーク（お客様記入欄）'!I149=0,"",'アンティーク（お客様記入欄）'!I149)</f>
        <v/>
      </c>
      <c r="Q128" s="28" t="str">
        <f>IF('アンティーク（お客様記入欄）'!J149=0,"",'アンティーク（お客様記入欄）'!J149)</f>
        <v/>
      </c>
      <c r="R128" s="28" t="str">
        <f>IF('アンティーク（お客様記入欄）'!K149=0,"",'アンティーク（お客様記入欄）'!K149)</f>
        <v/>
      </c>
      <c r="S128" s="28" t="str">
        <f>IF('アンティーク（お客様記入欄）'!L149=0,"",'アンティーク（お客様記入欄）'!L149)</f>
        <v/>
      </c>
      <c r="T128" s="28" t="str">
        <f>IF('アンティーク（お客様記入欄）'!M149=0,"",'アンティーク（お客様記入欄）'!M149)</f>
        <v/>
      </c>
      <c r="U128" s="28" t="str">
        <f>IF('アンティーク（お客様記入欄）'!N149=0,"",'アンティーク（お客様記入欄）'!N149)</f>
        <v/>
      </c>
      <c r="V128" s="28" t="str">
        <f>IF('アンティーク（お客様記入欄）'!O149=0,"",'アンティーク（お客様記入欄）'!O149)</f>
        <v/>
      </c>
      <c r="W128" s="28" t="str">
        <f>IF('アンティーク（お客様記入欄）'!P149=0,"",'アンティーク（お客様記入欄）'!P149)</f>
        <v/>
      </c>
    </row>
    <row r="129" spans="4:23" x14ac:dyDescent="0.7">
      <c r="D129" t="str">
        <f>IF($J129="","",'アンティーク（お客様記入欄）'!$F$11)</f>
        <v/>
      </c>
      <c r="E129" t="str">
        <f>IF($J129="","",'アンティーク（お客様記入欄）'!$F$12)</f>
        <v/>
      </c>
      <c r="F129" t="str">
        <f>IF($J129="","",'アンティーク（お客様記入欄）'!$J$11)</f>
        <v/>
      </c>
      <c r="G129" t="str">
        <f>IF($J129="","",'アンティーク（お客様記入欄）'!$J$12)</f>
        <v/>
      </c>
      <c r="H129" t="str">
        <f>IF($J129="","",'アンティーク（お客様記入欄）'!$J$13)</f>
        <v/>
      </c>
      <c r="I129" s="26" t="str">
        <f>IF('アンティーク（お客様記入欄）'!H150=0,"",'アンティーク（お客様記入欄）'!H150)</f>
        <v/>
      </c>
      <c r="J129" t="str">
        <f>IFERROR(VLOOKUP('アンティーク（お客様記入欄）'!E150,店舗マスタ!$B:$E,4,0),"")</f>
        <v/>
      </c>
      <c r="K129" s="26" t="str">
        <f>IF('アンティーク（お客様記入欄）'!F150=0,"",'アンティーク（お客様記入欄）'!F150)</f>
        <v/>
      </c>
      <c r="L129" s="36" t="str">
        <f>IF('アンティーク（お客様記入欄）'!G150=0,"",'アンティーク（お客様記入欄）'!G150)</f>
        <v/>
      </c>
      <c r="M129" t="str">
        <f>IF($J129="","",'アンティーク（お客様記入欄）'!$A$15)</f>
        <v/>
      </c>
      <c r="N129" t="str">
        <f>IF(J129="","",IF('アンティーク（お客様記入欄）'!$F$18=0,"",'アンティーク（お客様記入欄）'!$F$18))</f>
        <v/>
      </c>
      <c r="O129" t="str">
        <f>IF(J129="","",IF('アンティーク（お客様記入欄）'!$F$19=0,"",'アンティーク（お客様記入欄）'!$F$19))</f>
        <v/>
      </c>
      <c r="P129" s="28" t="str">
        <f>IF('アンティーク（お客様記入欄）'!I150=0,"",'アンティーク（お客様記入欄）'!I150)</f>
        <v/>
      </c>
      <c r="Q129" s="28" t="str">
        <f>IF('アンティーク（お客様記入欄）'!J150=0,"",'アンティーク（お客様記入欄）'!J150)</f>
        <v/>
      </c>
      <c r="R129" s="28" t="str">
        <f>IF('アンティーク（お客様記入欄）'!K150=0,"",'アンティーク（お客様記入欄）'!K150)</f>
        <v/>
      </c>
      <c r="S129" s="28" t="str">
        <f>IF('アンティーク（お客様記入欄）'!L150=0,"",'アンティーク（お客様記入欄）'!L150)</f>
        <v/>
      </c>
      <c r="T129" s="28" t="str">
        <f>IF('アンティーク（お客様記入欄）'!M150=0,"",'アンティーク（お客様記入欄）'!M150)</f>
        <v/>
      </c>
      <c r="U129" s="28" t="str">
        <f>IF('アンティーク（お客様記入欄）'!N150=0,"",'アンティーク（お客様記入欄）'!N150)</f>
        <v/>
      </c>
      <c r="V129" s="28" t="str">
        <f>IF('アンティーク（お客様記入欄）'!O150=0,"",'アンティーク（お客様記入欄）'!O150)</f>
        <v/>
      </c>
      <c r="W129" s="28" t="str">
        <f>IF('アンティーク（お客様記入欄）'!P150=0,"",'アンティーク（お客様記入欄）'!P150)</f>
        <v/>
      </c>
    </row>
    <row r="130" spans="4:23" x14ac:dyDescent="0.7">
      <c r="D130" t="str">
        <f>IF($J130="","",'アンティーク（お客様記入欄）'!$F$11)</f>
        <v/>
      </c>
      <c r="E130" t="str">
        <f>IF($J130="","",'アンティーク（お客様記入欄）'!$F$12)</f>
        <v/>
      </c>
      <c r="F130" t="str">
        <f>IF($J130="","",'アンティーク（お客様記入欄）'!$J$11)</f>
        <v/>
      </c>
      <c r="G130" t="str">
        <f>IF($J130="","",'アンティーク（お客様記入欄）'!$J$12)</f>
        <v/>
      </c>
      <c r="H130" t="str">
        <f>IF($J130="","",'アンティーク（お客様記入欄）'!$J$13)</f>
        <v/>
      </c>
      <c r="I130" s="26" t="str">
        <f>IF('アンティーク（お客様記入欄）'!H151=0,"",'アンティーク（お客様記入欄）'!H151)</f>
        <v/>
      </c>
      <c r="J130" t="str">
        <f>IFERROR(VLOOKUP('アンティーク（お客様記入欄）'!E151,店舗マスタ!$B:$E,4,0),"")</f>
        <v/>
      </c>
      <c r="K130" s="26" t="str">
        <f>IF('アンティーク（お客様記入欄）'!F151=0,"",'アンティーク（お客様記入欄）'!F151)</f>
        <v/>
      </c>
      <c r="L130" s="36" t="str">
        <f>IF('アンティーク（お客様記入欄）'!G151=0,"",'アンティーク（お客様記入欄）'!G151)</f>
        <v/>
      </c>
      <c r="M130" t="str">
        <f>IF($J130="","",'アンティーク（お客様記入欄）'!$A$15)</f>
        <v/>
      </c>
      <c r="N130" t="str">
        <f>IF(J130="","",IF('アンティーク（お客様記入欄）'!$F$18=0,"",'アンティーク（お客様記入欄）'!$F$18))</f>
        <v/>
      </c>
      <c r="O130" t="str">
        <f>IF(J130="","",IF('アンティーク（お客様記入欄）'!$F$19=0,"",'アンティーク（お客様記入欄）'!$F$19))</f>
        <v/>
      </c>
      <c r="P130" s="28" t="str">
        <f>IF('アンティーク（お客様記入欄）'!I151=0,"",'アンティーク（お客様記入欄）'!I151)</f>
        <v/>
      </c>
      <c r="Q130" s="28" t="str">
        <f>IF('アンティーク（お客様記入欄）'!J151=0,"",'アンティーク（お客様記入欄）'!J151)</f>
        <v/>
      </c>
      <c r="R130" s="28" t="str">
        <f>IF('アンティーク（お客様記入欄）'!K151=0,"",'アンティーク（お客様記入欄）'!K151)</f>
        <v/>
      </c>
      <c r="S130" s="28" t="str">
        <f>IF('アンティーク（お客様記入欄）'!L151=0,"",'アンティーク（お客様記入欄）'!L151)</f>
        <v/>
      </c>
      <c r="T130" s="28" t="str">
        <f>IF('アンティーク（お客様記入欄）'!M151=0,"",'アンティーク（お客様記入欄）'!M151)</f>
        <v/>
      </c>
      <c r="U130" s="28" t="str">
        <f>IF('アンティーク（お客様記入欄）'!N151=0,"",'アンティーク（お客様記入欄）'!N151)</f>
        <v/>
      </c>
      <c r="V130" s="28" t="str">
        <f>IF('アンティーク（お客様記入欄）'!O151=0,"",'アンティーク（お客様記入欄）'!O151)</f>
        <v/>
      </c>
      <c r="W130" s="28" t="str">
        <f>IF('アンティーク（お客様記入欄）'!P151=0,"",'アンティーク（お客様記入欄）'!P151)</f>
        <v/>
      </c>
    </row>
    <row r="131" spans="4:23" x14ac:dyDescent="0.7">
      <c r="D131" t="str">
        <f>IF($J131="","",'アンティーク（お客様記入欄）'!$F$11)</f>
        <v/>
      </c>
      <c r="E131" t="str">
        <f>IF($J131="","",'アンティーク（お客様記入欄）'!$F$12)</f>
        <v/>
      </c>
      <c r="F131" t="str">
        <f>IF($J131="","",'アンティーク（お客様記入欄）'!$J$11)</f>
        <v/>
      </c>
      <c r="G131" t="str">
        <f>IF($J131="","",'アンティーク（お客様記入欄）'!$J$12)</f>
        <v/>
      </c>
      <c r="H131" t="str">
        <f>IF($J131="","",'アンティーク（お客様記入欄）'!$J$13)</f>
        <v/>
      </c>
      <c r="I131" s="26" t="str">
        <f>IF('アンティーク（お客様記入欄）'!H152=0,"",'アンティーク（お客様記入欄）'!H152)</f>
        <v/>
      </c>
      <c r="J131" t="str">
        <f>IFERROR(VLOOKUP('アンティーク（お客様記入欄）'!E152,店舗マスタ!$B:$E,4,0),"")</f>
        <v/>
      </c>
      <c r="K131" s="26" t="str">
        <f>IF('アンティーク（お客様記入欄）'!F152=0,"",'アンティーク（お客様記入欄）'!F152)</f>
        <v/>
      </c>
      <c r="L131" s="36" t="str">
        <f>IF('アンティーク（お客様記入欄）'!G152=0,"",'アンティーク（お客様記入欄）'!G152)</f>
        <v/>
      </c>
      <c r="M131" t="str">
        <f>IF($J131="","",'アンティーク（お客様記入欄）'!$A$15)</f>
        <v/>
      </c>
      <c r="N131" t="str">
        <f>IF(J131="","",IF('アンティーク（お客様記入欄）'!$F$18=0,"",'アンティーク（お客様記入欄）'!$F$18))</f>
        <v/>
      </c>
      <c r="O131" t="str">
        <f>IF(J131="","",IF('アンティーク（お客様記入欄）'!$F$19=0,"",'アンティーク（お客様記入欄）'!$F$19))</f>
        <v/>
      </c>
      <c r="P131" s="28" t="str">
        <f>IF('アンティーク（お客様記入欄）'!I152=0,"",'アンティーク（お客様記入欄）'!I152)</f>
        <v/>
      </c>
      <c r="Q131" s="28" t="str">
        <f>IF('アンティーク（お客様記入欄）'!J152=0,"",'アンティーク（お客様記入欄）'!J152)</f>
        <v/>
      </c>
      <c r="R131" s="28" t="str">
        <f>IF('アンティーク（お客様記入欄）'!K152=0,"",'アンティーク（お客様記入欄）'!K152)</f>
        <v/>
      </c>
      <c r="S131" s="28" t="str">
        <f>IF('アンティーク（お客様記入欄）'!L152=0,"",'アンティーク（お客様記入欄）'!L152)</f>
        <v/>
      </c>
      <c r="T131" s="28" t="str">
        <f>IF('アンティーク（お客様記入欄）'!M152=0,"",'アンティーク（お客様記入欄）'!M152)</f>
        <v/>
      </c>
      <c r="U131" s="28" t="str">
        <f>IF('アンティーク（お客様記入欄）'!N152=0,"",'アンティーク（お客様記入欄）'!N152)</f>
        <v/>
      </c>
      <c r="V131" s="28" t="str">
        <f>IF('アンティーク（お客様記入欄）'!O152=0,"",'アンティーク（お客様記入欄）'!O152)</f>
        <v/>
      </c>
      <c r="W131" s="28" t="str">
        <f>IF('アンティーク（お客様記入欄）'!P152=0,"",'アンティーク（お客様記入欄）'!P152)</f>
        <v/>
      </c>
    </row>
    <row r="132" spans="4:23" x14ac:dyDescent="0.7">
      <c r="D132" t="str">
        <f>IF($J132="","",'アンティーク（お客様記入欄）'!$F$11)</f>
        <v/>
      </c>
      <c r="E132" t="str">
        <f>IF($J132="","",'アンティーク（お客様記入欄）'!$F$12)</f>
        <v/>
      </c>
      <c r="F132" t="str">
        <f>IF($J132="","",'アンティーク（お客様記入欄）'!$J$11)</f>
        <v/>
      </c>
      <c r="G132" t="str">
        <f>IF($J132="","",'アンティーク（お客様記入欄）'!$J$12)</f>
        <v/>
      </c>
      <c r="H132" t="str">
        <f>IF($J132="","",'アンティーク（お客様記入欄）'!$J$13)</f>
        <v/>
      </c>
      <c r="I132" s="26" t="str">
        <f>IF('アンティーク（お客様記入欄）'!H153=0,"",'アンティーク（お客様記入欄）'!H153)</f>
        <v/>
      </c>
      <c r="J132" t="str">
        <f>IFERROR(VLOOKUP('アンティーク（お客様記入欄）'!E153,店舗マスタ!$B:$E,4,0),"")</f>
        <v/>
      </c>
      <c r="K132" s="26" t="str">
        <f>IF('アンティーク（お客様記入欄）'!F153=0,"",'アンティーク（お客様記入欄）'!F153)</f>
        <v/>
      </c>
      <c r="L132" s="36" t="str">
        <f>IF('アンティーク（お客様記入欄）'!G153=0,"",'アンティーク（お客様記入欄）'!G153)</f>
        <v/>
      </c>
      <c r="M132" t="str">
        <f>IF($J132="","",'アンティーク（お客様記入欄）'!$A$15)</f>
        <v/>
      </c>
      <c r="N132" t="str">
        <f>IF(J132="","",IF('アンティーク（お客様記入欄）'!$F$18=0,"",'アンティーク（お客様記入欄）'!$F$18))</f>
        <v/>
      </c>
      <c r="O132" t="str">
        <f>IF(J132="","",IF('アンティーク（お客様記入欄）'!$F$19=0,"",'アンティーク（お客様記入欄）'!$F$19))</f>
        <v/>
      </c>
      <c r="P132" s="28" t="str">
        <f>IF('アンティーク（お客様記入欄）'!I153=0,"",'アンティーク（お客様記入欄）'!I153)</f>
        <v/>
      </c>
      <c r="Q132" s="28" t="str">
        <f>IF('アンティーク（お客様記入欄）'!J153=0,"",'アンティーク（お客様記入欄）'!J153)</f>
        <v/>
      </c>
      <c r="R132" s="28" t="str">
        <f>IF('アンティーク（お客様記入欄）'!K153=0,"",'アンティーク（お客様記入欄）'!K153)</f>
        <v/>
      </c>
      <c r="S132" s="28" t="str">
        <f>IF('アンティーク（お客様記入欄）'!L153=0,"",'アンティーク（お客様記入欄）'!L153)</f>
        <v/>
      </c>
      <c r="T132" s="28" t="str">
        <f>IF('アンティーク（お客様記入欄）'!M153=0,"",'アンティーク（お客様記入欄）'!M153)</f>
        <v/>
      </c>
      <c r="U132" s="28" t="str">
        <f>IF('アンティーク（お客様記入欄）'!N153=0,"",'アンティーク（お客様記入欄）'!N153)</f>
        <v/>
      </c>
      <c r="V132" s="28" t="str">
        <f>IF('アンティーク（お客様記入欄）'!O153=0,"",'アンティーク（お客様記入欄）'!O153)</f>
        <v/>
      </c>
      <c r="W132" s="28" t="str">
        <f>IF('アンティーク（お客様記入欄）'!P153=0,"",'アンティーク（お客様記入欄）'!P153)</f>
        <v/>
      </c>
    </row>
    <row r="133" spans="4:23" x14ac:dyDescent="0.7">
      <c r="D133" t="str">
        <f>IF($J133="","",'アンティーク（お客様記入欄）'!$F$11)</f>
        <v/>
      </c>
      <c r="E133" t="str">
        <f>IF($J133="","",'アンティーク（お客様記入欄）'!$F$12)</f>
        <v/>
      </c>
      <c r="F133" t="str">
        <f>IF($J133="","",'アンティーク（お客様記入欄）'!$J$11)</f>
        <v/>
      </c>
      <c r="G133" t="str">
        <f>IF($J133="","",'アンティーク（お客様記入欄）'!$J$12)</f>
        <v/>
      </c>
      <c r="H133" t="str">
        <f>IF($J133="","",'アンティーク（お客様記入欄）'!$J$13)</f>
        <v/>
      </c>
      <c r="I133" s="26" t="str">
        <f>IF('アンティーク（お客様記入欄）'!H154=0,"",'アンティーク（お客様記入欄）'!H154)</f>
        <v/>
      </c>
      <c r="J133" t="str">
        <f>IFERROR(VLOOKUP('アンティーク（お客様記入欄）'!E154,店舗マスタ!$B:$E,4,0),"")</f>
        <v/>
      </c>
      <c r="K133" s="26" t="str">
        <f>IF('アンティーク（お客様記入欄）'!F154=0,"",'アンティーク（お客様記入欄）'!F154)</f>
        <v/>
      </c>
      <c r="L133" s="36" t="str">
        <f>IF('アンティーク（お客様記入欄）'!G154=0,"",'アンティーク（お客様記入欄）'!G154)</f>
        <v/>
      </c>
      <c r="M133" t="str">
        <f>IF($J133="","",'アンティーク（お客様記入欄）'!$A$15)</f>
        <v/>
      </c>
      <c r="N133" t="str">
        <f>IF(J133="","",IF('アンティーク（お客様記入欄）'!$F$18=0,"",'アンティーク（お客様記入欄）'!$F$18))</f>
        <v/>
      </c>
      <c r="O133" t="str">
        <f>IF(J133="","",IF('アンティーク（お客様記入欄）'!$F$19=0,"",'アンティーク（お客様記入欄）'!$F$19))</f>
        <v/>
      </c>
      <c r="P133" s="28" t="str">
        <f>IF('アンティーク（お客様記入欄）'!I154=0,"",'アンティーク（お客様記入欄）'!I154)</f>
        <v/>
      </c>
      <c r="Q133" s="28" t="str">
        <f>IF('アンティーク（お客様記入欄）'!J154=0,"",'アンティーク（お客様記入欄）'!J154)</f>
        <v/>
      </c>
      <c r="R133" s="28" t="str">
        <f>IF('アンティーク（お客様記入欄）'!K154=0,"",'アンティーク（お客様記入欄）'!K154)</f>
        <v/>
      </c>
      <c r="S133" s="28" t="str">
        <f>IF('アンティーク（お客様記入欄）'!L154=0,"",'アンティーク（お客様記入欄）'!L154)</f>
        <v/>
      </c>
      <c r="T133" s="28" t="str">
        <f>IF('アンティーク（お客様記入欄）'!M154=0,"",'アンティーク（お客様記入欄）'!M154)</f>
        <v/>
      </c>
      <c r="U133" s="28" t="str">
        <f>IF('アンティーク（お客様記入欄）'!N154=0,"",'アンティーク（お客様記入欄）'!N154)</f>
        <v/>
      </c>
      <c r="V133" s="28" t="str">
        <f>IF('アンティーク（お客様記入欄）'!O154=0,"",'アンティーク（お客様記入欄）'!O154)</f>
        <v/>
      </c>
      <c r="W133" s="28" t="str">
        <f>IF('アンティーク（お客様記入欄）'!P154=0,"",'アンティーク（お客様記入欄）'!P154)</f>
        <v/>
      </c>
    </row>
    <row r="134" spans="4:23" x14ac:dyDescent="0.7">
      <c r="D134" t="str">
        <f>IF($J134="","",'アンティーク（お客様記入欄）'!$F$11)</f>
        <v/>
      </c>
      <c r="E134" t="str">
        <f>IF($J134="","",'アンティーク（お客様記入欄）'!$F$12)</f>
        <v/>
      </c>
      <c r="F134" t="str">
        <f>IF($J134="","",'アンティーク（お客様記入欄）'!$J$11)</f>
        <v/>
      </c>
      <c r="G134" t="str">
        <f>IF($J134="","",'アンティーク（お客様記入欄）'!$J$12)</f>
        <v/>
      </c>
      <c r="H134" t="str">
        <f>IF($J134="","",'アンティーク（お客様記入欄）'!$J$13)</f>
        <v/>
      </c>
      <c r="I134" s="26" t="str">
        <f>IF('アンティーク（お客様記入欄）'!H155=0,"",'アンティーク（お客様記入欄）'!H155)</f>
        <v/>
      </c>
      <c r="J134" t="str">
        <f>IFERROR(VLOOKUP('アンティーク（お客様記入欄）'!E155,店舗マスタ!$B:$E,4,0),"")</f>
        <v/>
      </c>
      <c r="K134" s="26" t="str">
        <f>IF('アンティーク（お客様記入欄）'!F155=0,"",'アンティーク（お客様記入欄）'!F155)</f>
        <v/>
      </c>
      <c r="L134" s="36" t="str">
        <f>IF('アンティーク（お客様記入欄）'!G155=0,"",'アンティーク（お客様記入欄）'!G155)</f>
        <v/>
      </c>
      <c r="M134" t="str">
        <f>IF($J134="","",'アンティーク（お客様記入欄）'!$A$15)</f>
        <v/>
      </c>
      <c r="N134" t="str">
        <f>IF(J134="","",IF('アンティーク（お客様記入欄）'!$F$18=0,"",'アンティーク（お客様記入欄）'!$F$18))</f>
        <v/>
      </c>
      <c r="O134" t="str">
        <f>IF(J134="","",IF('アンティーク（お客様記入欄）'!$F$19=0,"",'アンティーク（お客様記入欄）'!$F$19))</f>
        <v/>
      </c>
      <c r="P134" s="28" t="str">
        <f>IF('アンティーク（お客様記入欄）'!I155=0,"",'アンティーク（お客様記入欄）'!I155)</f>
        <v/>
      </c>
      <c r="Q134" s="28" t="str">
        <f>IF('アンティーク（お客様記入欄）'!J155=0,"",'アンティーク（お客様記入欄）'!J155)</f>
        <v/>
      </c>
      <c r="R134" s="28" t="str">
        <f>IF('アンティーク（お客様記入欄）'!K155=0,"",'アンティーク（お客様記入欄）'!K155)</f>
        <v/>
      </c>
      <c r="S134" s="28" t="str">
        <f>IF('アンティーク（お客様記入欄）'!L155=0,"",'アンティーク（お客様記入欄）'!L155)</f>
        <v/>
      </c>
      <c r="T134" s="28" t="str">
        <f>IF('アンティーク（お客様記入欄）'!M155=0,"",'アンティーク（お客様記入欄）'!M155)</f>
        <v/>
      </c>
      <c r="U134" s="28" t="str">
        <f>IF('アンティーク（お客様記入欄）'!N155=0,"",'アンティーク（お客様記入欄）'!N155)</f>
        <v/>
      </c>
      <c r="V134" s="28" t="str">
        <f>IF('アンティーク（お客様記入欄）'!O155=0,"",'アンティーク（お客様記入欄）'!O155)</f>
        <v/>
      </c>
      <c r="W134" s="28" t="str">
        <f>IF('アンティーク（お客様記入欄）'!P155=0,"",'アンティーク（お客様記入欄）'!P155)</f>
        <v/>
      </c>
    </row>
    <row r="135" spans="4:23" x14ac:dyDescent="0.7">
      <c r="D135" t="str">
        <f>IF($J135="","",'アンティーク（お客様記入欄）'!$F$11)</f>
        <v/>
      </c>
      <c r="E135" t="str">
        <f>IF($J135="","",'アンティーク（お客様記入欄）'!$F$12)</f>
        <v/>
      </c>
      <c r="F135" t="str">
        <f>IF($J135="","",'アンティーク（お客様記入欄）'!$J$11)</f>
        <v/>
      </c>
      <c r="G135" t="str">
        <f>IF($J135="","",'アンティーク（お客様記入欄）'!$J$12)</f>
        <v/>
      </c>
      <c r="H135" t="str">
        <f>IF($J135="","",'アンティーク（お客様記入欄）'!$J$13)</f>
        <v/>
      </c>
      <c r="I135" s="26" t="str">
        <f>IF('アンティーク（お客様記入欄）'!H156=0,"",'アンティーク（お客様記入欄）'!H156)</f>
        <v/>
      </c>
      <c r="J135" t="str">
        <f>IFERROR(VLOOKUP('アンティーク（お客様記入欄）'!E156,店舗マスタ!$B:$E,4,0),"")</f>
        <v/>
      </c>
      <c r="K135" s="26" t="str">
        <f>IF('アンティーク（お客様記入欄）'!F156=0,"",'アンティーク（お客様記入欄）'!F156)</f>
        <v/>
      </c>
      <c r="L135" s="36" t="str">
        <f>IF('アンティーク（お客様記入欄）'!G156=0,"",'アンティーク（お客様記入欄）'!G156)</f>
        <v/>
      </c>
      <c r="M135" t="str">
        <f>IF($J135="","",'アンティーク（お客様記入欄）'!$A$15)</f>
        <v/>
      </c>
      <c r="N135" t="str">
        <f>IF(J135="","",IF('アンティーク（お客様記入欄）'!$F$18=0,"",'アンティーク（お客様記入欄）'!$F$18))</f>
        <v/>
      </c>
      <c r="O135" t="str">
        <f>IF(J135="","",IF('アンティーク（お客様記入欄）'!$F$19=0,"",'アンティーク（お客様記入欄）'!$F$19))</f>
        <v/>
      </c>
      <c r="P135" s="28" t="str">
        <f>IF('アンティーク（お客様記入欄）'!I156=0,"",'アンティーク（お客様記入欄）'!I156)</f>
        <v/>
      </c>
      <c r="Q135" s="28" t="str">
        <f>IF('アンティーク（お客様記入欄）'!J156=0,"",'アンティーク（お客様記入欄）'!J156)</f>
        <v/>
      </c>
      <c r="R135" s="28" t="str">
        <f>IF('アンティーク（お客様記入欄）'!K156=0,"",'アンティーク（お客様記入欄）'!K156)</f>
        <v/>
      </c>
      <c r="S135" s="28" t="str">
        <f>IF('アンティーク（お客様記入欄）'!L156=0,"",'アンティーク（お客様記入欄）'!L156)</f>
        <v/>
      </c>
      <c r="T135" s="28" t="str">
        <f>IF('アンティーク（お客様記入欄）'!M156=0,"",'アンティーク（お客様記入欄）'!M156)</f>
        <v/>
      </c>
      <c r="U135" s="28" t="str">
        <f>IF('アンティーク（お客様記入欄）'!N156=0,"",'アンティーク（お客様記入欄）'!N156)</f>
        <v/>
      </c>
      <c r="V135" s="28" t="str">
        <f>IF('アンティーク（お客様記入欄）'!O156=0,"",'アンティーク（お客様記入欄）'!O156)</f>
        <v/>
      </c>
      <c r="W135" s="28" t="str">
        <f>IF('アンティーク（お客様記入欄）'!P156=0,"",'アンティーク（お客様記入欄）'!P156)</f>
        <v/>
      </c>
    </row>
    <row r="136" spans="4:23" x14ac:dyDescent="0.7">
      <c r="D136" t="str">
        <f>IF($J136="","",'アンティーク（お客様記入欄）'!$F$11)</f>
        <v/>
      </c>
      <c r="E136" t="str">
        <f>IF($J136="","",'アンティーク（お客様記入欄）'!$F$12)</f>
        <v/>
      </c>
      <c r="F136" t="str">
        <f>IF($J136="","",'アンティーク（お客様記入欄）'!$J$11)</f>
        <v/>
      </c>
      <c r="G136" t="str">
        <f>IF($J136="","",'アンティーク（お客様記入欄）'!$J$12)</f>
        <v/>
      </c>
      <c r="H136" t="str">
        <f>IF($J136="","",'アンティーク（お客様記入欄）'!$J$13)</f>
        <v/>
      </c>
      <c r="I136" s="26" t="str">
        <f>IF('アンティーク（お客様記入欄）'!H157=0,"",'アンティーク（お客様記入欄）'!H157)</f>
        <v/>
      </c>
      <c r="J136" t="str">
        <f>IFERROR(VLOOKUP('アンティーク（お客様記入欄）'!E157,店舗マスタ!$B:$E,4,0),"")</f>
        <v/>
      </c>
      <c r="K136" s="26" t="str">
        <f>IF('アンティーク（お客様記入欄）'!F157=0,"",'アンティーク（お客様記入欄）'!F157)</f>
        <v/>
      </c>
      <c r="L136" s="36" t="str">
        <f>IF('アンティーク（お客様記入欄）'!G157=0,"",'アンティーク（お客様記入欄）'!G157)</f>
        <v/>
      </c>
      <c r="M136" t="str">
        <f>IF($J136="","",'アンティーク（お客様記入欄）'!$A$15)</f>
        <v/>
      </c>
      <c r="N136" t="str">
        <f>IF(J136="","",IF('アンティーク（お客様記入欄）'!$F$18=0,"",'アンティーク（お客様記入欄）'!$F$18))</f>
        <v/>
      </c>
      <c r="O136" t="str">
        <f>IF(J136="","",IF('アンティーク（お客様記入欄）'!$F$19=0,"",'アンティーク（お客様記入欄）'!$F$19))</f>
        <v/>
      </c>
      <c r="P136" s="28" t="str">
        <f>IF('アンティーク（お客様記入欄）'!I157=0,"",'アンティーク（お客様記入欄）'!I157)</f>
        <v/>
      </c>
      <c r="Q136" s="28" t="str">
        <f>IF('アンティーク（お客様記入欄）'!J157=0,"",'アンティーク（お客様記入欄）'!J157)</f>
        <v/>
      </c>
      <c r="R136" s="28" t="str">
        <f>IF('アンティーク（お客様記入欄）'!K157=0,"",'アンティーク（お客様記入欄）'!K157)</f>
        <v/>
      </c>
      <c r="S136" s="28" t="str">
        <f>IF('アンティーク（お客様記入欄）'!L157=0,"",'アンティーク（お客様記入欄）'!L157)</f>
        <v/>
      </c>
      <c r="T136" s="28" t="str">
        <f>IF('アンティーク（お客様記入欄）'!M157=0,"",'アンティーク（お客様記入欄）'!M157)</f>
        <v/>
      </c>
      <c r="U136" s="28" t="str">
        <f>IF('アンティーク（お客様記入欄）'!N157=0,"",'アンティーク（お客様記入欄）'!N157)</f>
        <v/>
      </c>
      <c r="V136" s="28" t="str">
        <f>IF('アンティーク（お客様記入欄）'!O157=0,"",'アンティーク（お客様記入欄）'!O157)</f>
        <v/>
      </c>
      <c r="W136" s="28" t="str">
        <f>IF('アンティーク（お客様記入欄）'!P157=0,"",'アンティーク（お客様記入欄）'!P157)</f>
        <v/>
      </c>
    </row>
    <row r="137" spans="4:23" x14ac:dyDescent="0.7">
      <c r="D137" t="str">
        <f>IF($J137="","",'アンティーク（お客様記入欄）'!$F$11)</f>
        <v/>
      </c>
      <c r="E137" t="str">
        <f>IF($J137="","",'アンティーク（お客様記入欄）'!$F$12)</f>
        <v/>
      </c>
      <c r="F137" t="str">
        <f>IF($J137="","",'アンティーク（お客様記入欄）'!$J$11)</f>
        <v/>
      </c>
      <c r="G137" t="str">
        <f>IF($J137="","",'アンティーク（お客様記入欄）'!$J$12)</f>
        <v/>
      </c>
      <c r="H137" t="str">
        <f>IF($J137="","",'アンティーク（お客様記入欄）'!$J$13)</f>
        <v/>
      </c>
      <c r="I137" s="26" t="str">
        <f>IF('アンティーク（お客様記入欄）'!H158=0,"",'アンティーク（お客様記入欄）'!H158)</f>
        <v/>
      </c>
      <c r="J137" t="str">
        <f>IFERROR(VLOOKUP('アンティーク（お客様記入欄）'!E158,店舗マスタ!$B:$E,4,0),"")</f>
        <v/>
      </c>
      <c r="K137" s="26" t="str">
        <f>IF('アンティーク（お客様記入欄）'!F158=0,"",'アンティーク（お客様記入欄）'!F158)</f>
        <v/>
      </c>
      <c r="L137" s="36" t="str">
        <f>IF('アンティーク（お客様記入欄）'!G158=0,"",'アンティーク（お客様記入欄）'!G158)</f>
        <v/>
      </c>
      <c r="M137" t="str">
        <f>IF($J137="","",'アンティーク（お客様記入欄）'!$A$15)</f>
        <v/>
      </c>
      <c r="N137" t="str">
        <f>IF(J137="","",IF('アンティーク（お客様記入欄）'!$F$18=0,"",'アンティーク（お客様記入欄）'!$F$18))</f>
        <v/>
      </c>
      <c r="O137" t="str">
        <f>IF(J137="","",IF('アンティーク（お客様記入欄）'!$F$19=0,"",'アンティーク（お客様記入欄）'!$F$19))</f>
        <v/>
      </c>
      <c r="P137" s="28" t="str">
        <f>IF('アンティーク（お客様記入欄）'!I158=0,"",'アンティーク（お客様記入欄）'!I158)</f>
        <v/>
      </c>
      <c r="Q137" s="28" t="str">
        <f>IF('アンティーク（お客様記入欄）'!J158=0,"",'アンティーク（お客様記入欄）'!J158)</f>
        <v/>
      </c>
      <c r="R137" s="28" t="str">
        <f>IF('アンティーク（お客様記入欄）'!K158=0,"",'アンティーク（お客様記入欄）'!K158)</f>
        <v/>
      </c>
      <c r="S137" s="28" t="str">
        <f>IF('アンティーク（お客様記入欄）'!L158=0,"",'アンティーク（お客様記入欄）'!L158)</f>
        <v/>
      </c>
      <c r="T137" s="28" t="str">
        <f>IF('アンティーク（お客様記入欄）'!M158=0,"",'アンティーク（お客様記入欄）'!M158)</f>
        <v/>
      </c>
      <c r="U137" s="28" t="str">
        <f>IF('アンティーク（お客様記入欄）'!N158=0,"",'アンティーク（お客様記入欄）'!N158)</f>
        <v/>
      </c>
      <c r="V137" s="28" t="str">
        <f>IF('アンティーク（お客様記入欄）'!O158=0,"",'アンティーク（お客様記入欄）'!O158)</f>
        <v/>
      </c>
      <c r="W137" s="28" t="str">
        <f>IF('アンティーク（お客様記入欄）'!P158=0,"",'アンティーク（お客様記入欄）'!P158)</f>
        <v/>
      </c>
    </row>
    <row r="138" spans="4:23" x14ac:dyDescent="0.7">
      <c r="D138" t="str">
        <f>IF($J138="","",'アンティーク（お客様記入欄）'!$F$11)</f>
        <v/>
      </c>
      <c r="E138" t="str">
        <f>IF($J138="","",'アンティーク（お客様記入欄）'!$F$12)</f>
        <v/>
      </c>
      <c r="F138" t="str">
        <f>IF($J138="","",'アンティーク（お客様記入欄）'!$J$11)</f>
        <v/>
      </c>
      <c r="G138" t="str">
        <f>IF($J138="","",'アンティーク（お客様記入欄）'!$J$12)</f>
        <v/>
      </c>
      <c r="H138" t="str">
        <f>IF($J138="","",'アンティーク（お客様記入欄）'!$J$13)</f>
        <v/>
      </c>
      <c r="I138" s="26" t="str">
        <f>IF('アンティーク（お客様記入欄）'!H159=0,"",'アンティーク（お客様記入欄）'!H159)</f>
        <v/>
      </c>
      <c r="J138" t="str">
        <f>IFERROR(VLOOKUP('アンティーク（お客様記入欄）'!E159,店舗マスタ!$B:$E,4,0),"")</f>
        <v/>
      </c>
      <c r="K138" s="26" t="str">
        <f>IF('アンティーク（お客様記入欄）'!F159=0,"",'アンティーク（お客様記入欄）'!F159)</f>
        <v/>
      </c>
      <c r="L138" s="36" t="str">
        <f>IF('アンティーク（お客様記入欄）'!G159=0,"",'アンティーク（お客様記入欄）'!G159)</f>
        <v/>
      </c>
      <c r="M138" t="str">
        <f>IF($J138="","",'アンティーク（お客様記入欄）'!$A$15)</f>
        <v/>
      </c>
      <c r="N138" t="str">
        <f>IF(J138="","",IF('アンティーク（お客様記入欄）'!$F$18=0,"",'アンティーク（お客様記入欄）'!$F$18))</f>
        <v/>
      </c>
      <c r="O138" t="str">
        <f>IF(J138="","",IF('アンティーク（お客様記入欄）'!$F$19=0,"",'アンティーク（お客様記入欄）'!$F$19))</f>
        <v/>
      </c>
      <c r="P138" s="28" t="str">
        <f>IF('アンティーク（お客様記入欄）'!I159=0,"",'アンティーク（お客様記入欄）'!I159)</f>
        <v/>
      </c>
      <c r="Q138" s="28" t="str">
        <f>IF('アンティーク（お客様記入欄）'!J159=0,"",'アンティーク（お客様記入欄）'!J159)</f>
        <v/>
      </c>
      <c r="R138" s="28" t="str">
        <f>IF('アンティーク（お客様記入欄）'!K159=0,"",'アンティーク（お客様記入欄）'!K159)</f>
        <v/>
      </c>
      <c r="S138" s="28" t="str">
        <f>IF('アンティーク（お客様記入欄）'!L159=0,"",'アンティーク（お客様記入欄）'!L159)</f>
        <v/>
      </c>
      <c r="T138" s="28" t="str">
        <f>IF('アンティーク（お客様記入欄）'!M159=0,"",'アンティーク（お客様記入欄）'!M159)</f>
        <v/>
      </c>
      <c r="U138" s="28" t="str">
        <f>IF('アンティーク（お客様記入欄）'!N159=0,"",'アンティーク（お客様記入欄）'!N159)</f>
        <v/>
      </c>
      <c r="V138" s="28" t="str">
        <f>IF('アンティーク（お客様記入欄）'!O159=0,"",'アンティーク（お客様記入欄）'!O159)</f>
        <v/>
      </c>
      <c r="W138" s="28" t="str">
        <f>IF('アンティーク（お客様記入欄）'!P159=0,"",'アンティーク（お客様記入欄）'!P159)</f>
        <v/>
      </c>
    </row>
    <row r="139" spans="4:23" x14ac:dyDescent="0.7">
      <c r="D139" t="str">
        <f>IF($J139="","",'アンティーク（お客様記入欄）'!$F$11)</f>
        <v/>
      </c>
      <c r="E139" t="str">
        <f>IF($J139="","",'アンティーク（お客様記入欄）'!$F$12)</f>
        <v/>
      </c>
      <c r="F139" t="str">
        <f>IF($J139="","",'アンティーク（お客様記入欄）'!$J$11)</f>
        <v/>
      </c>
      <c r="G139" t="str">
        <f>IF($J139="","",'アンティーク（お客様記入欄）'!$J$12)</f>
        <v/>
      </c>
      <c r="H139" t="str">
        <f>IF($J139="","",'アンティーク（お客様記入欄）'!$J$13)</f>
        <v/>
      </c>
      <c r="I139" s="26" t="str">
        <f>IF('アンティーク（お客様記入欄）'!H160=0,"",'アンティーク（お客様記入欄）'!H160)</f>
        <v/>
      </c>
      <c r="J139" t="str">
        <f>IFERROR(VLOOKUP('アンティーク（お客様記入欄）'!E160,店舗マスタ!$B:$E,4,0),"")</f>
        <v/>
      </c>
      <c r="K139" s="26" t="str">
        <f>IF('アンティーク（お客様記入欄）'!F160=0,"",'アンティーク（お客様記入欄）'!F160)</f>
        <v/>
      </c>
      <c r="L139" s="36" t="str">
        <f>IF('アンティーク（お客様記入欄）'!G160=0,"",'アンティーク（お客様記入欄）'!G160)</f>
        <v/>
      </c>
      <c r="M139" t="str">
        <f>IF($J139="","",'アンティーク（お客様記入欄）'!$A$15)</f>
        <v/>
      </c>
      <c r="N139" t="str">
        <f>IF(J139="","",IF('アンティーク（お客様記入欄）'!$F$18=0,"",'アンティーク（お客様記入欄）'!$F$18))</f>
        <v/>
      </c>
      <c r="O139" t="str">
        <f>IF(J139="","",IF('アンティーク（お客様記入欄）'!$F$19=0,"",'アンティーク（お客様記入欄）'!$F$19))</f>
        <v/>
      </c>
      <c r="P139" s="28" t="str">
        <f>IF('アンティーク（お客様記入欄）'!I160=0,"",'アンティーク（お客様記入欄）'!I160)</f>
        <v/>
      </c>
      <c r="Q139" s="28" t="str">
        <f>IF('アンティーク（お客様記入欄）'!J160=0,"",'アンティーク（お客様記入欄）'!J160)</f>
        <v/>
      </c>
      <c r="R139" s="28" t="str">
        <f>IF('アンティーク（お客様記入欄）'!K160=0,"",'アンティーク（お客様記入欄）'!K160)</f>
        <v/>
      </c>
      <c r="S139" s="28" t="str">
        <f>IF('アンティーク（お客様記入欄）'!L160=0,"",'アンティーク（お客様記入欄）'!L160)</f>
        <v/>
      </c>
      <c r="T139" s="28" t="str">
        <f>IF('アンティーク（お客様記入欄）'!M160=0,"",'アンティーク（お客様記入欄）'!M160)</f>
        <v/>
      </c>
      <c r="U139" s="28" t="str">
        <f>IF('アンティーク（お客様記入欄）'!N160=0,"",'アンティーク（お客様記入欄）'!N160)</f>
        <v/>
      </c>
      <c r="V139" s="28" t="str">
        <f>IF('アンティーク（お客様記入欄）'!O160=0,"",'アンティーク（お客様記入欄）'!O160)</f>
        <v/>
      </c>
      <c r="W139" s="28" t="str">
        <f>IF('アンティーク（お客様記入欄）'!P160=0,"",'アンティーク（お客様記入欄）'!P160)</f>
        <v/>
      </c>
    </row>
    <row r="140" spans="4:23" x14ac:dyDescent="0.7">
      <c r="D140" t="str">
        <f>IF($J140="","",'アンティーク（お客様記入欄）'!$F$11)</f>
        <v/>
      </c>
      <c r="E140" t="str">
        <f>IF($J140="","",'アンティーク（お客様記入欄）'!$F$12)</f>
        <v/>
      </c>
      <c r="F140" t="str">
        <f>IF($J140="","",'アンティーク（お客様記入欄）'!$J$11)</f>
        <v/>
      </c>
      <c r="G140" t="str">
        <f>IF($J140="","",'アンティーク（お客様記入欄）'!$J$12)</f>
        <v/>
      </c>
      <c r="H140" t="str">
        <f>IF($J140="","",'アンティーク（お客様記入欄）'!$J$13)</f>
        <v/>
      </c>
      <c r="I140" s="26" t="str">
        <f>IF('アンティーク（お客様記入欄）'!H161=0,"",'アンティーク（お客様記入欄）'!H161)</f>
        <v/>
      </c>
      <c r="J140" t="str">
        <f>IFERROR(VLOOKUP('アンティーク（お客様記入欄）'!E161,店舗マスタ!$B:$E,4,0),"")</f>
        <v/>
      </c>
      <c r="K140" s="26" t="str">
        <f>IF('アンティーク（お客様記入欄）'!F161=0,"",'アンティーク（お客様記入欄）'!F161)</f>
        <v/>
      </c>
      <c r="L140" s="36" t="str">
        <f>IF('アンティーク（お客様記入欄）'!G161=0,"",'アンティーク（お客様記入欄）'!G161)</f>
        <v/>
      </c>
      <c r="M140" t="str">
        <f>IF($J140="","",'アンティーク（お客様記入欄）'!$A$15)</f>
        <v/>
      </c>
      <c r="N140" t="str">
        <f>IF(J140="","",IF('アンティーク（お客様記入欄）'!$F$18=0,"",'アンティーク（お客様記入欄）'!$F$18))</f>
        <v/>
      </c>
      <c r="O140" t="str">
        <f>IF(J140="","",IF('アンティーク（お客様記入欄）'!$F$19=0,"",'アンティーク（お客様記入欄）'!$F$19))</f>
        <v/>
      </c>
      <c r="P140" s="28" t="str">
        <f>IF('アンティーク（お客様記入欄）'!I161=0,"",'アンティーク（お客様記入欄）'!I161)</f>
        <v/>
      </c>
      <c r="Q140" s="28" t="str">
        <f>IF('アンティーク（お客様記入欄）'!J161=0,"",'アンティーク（お客様記入欄）'!J161)</f>
        <v/>
      </c>
      <c r="R140" s="28" t="str">
        <f>IF('アンティーク（お客様記入欄）'!K161=0,"",'アンティーク（お客様記入欄）'!K161)</f>
        <v/>
      </c>
      <c r="S140" s="28" t="str">
        <f>IF('アンティーク（お客様記入欄）'!L161=0,"",'アンティーク（お客様記入欄）'!L161)</f>
        <v/>
      </c>
      <c r="T140" s="28" t="str">
        <f>IF('アンティーク（お客様記入欄）'!M161=0,"",'アンティーク（お客様記入欄）'!M161)</f>
        <v/>
      </c>
      <c r="U140" s="28" t="str">
        <f>IF('アンティーク（お客様記入欄）'!N161=0,"",'アンティーク（お客様記入欄）'!N161)</f>
        <v/>
      </c>
      <c r="V140" s="28" t="str">
        <f>IF('アンティーク（お客様記入欄）'!O161=0,"",'アンティーク（お客様記入欄）'!O161)</f>
        <v/>
      </c>
      <c r="W140" s="28" t="str">
        <f>IF('アンティーク（お客様記入欄）'!P161=0,"",'アンティーク（お客様記入欄）'!P161)</f>
        <v/>
      </c>
    </row>
    <row r="141" spans="4:23" x14ac:dyDescent="0.7">
      <c r="D141" t="str">
        <f>IF($J141="","",'アンティーク（お客様記入欄）'!$F$11)</f>
        <v/>
      </c>
      <c r="E141" t="str">
        <f>IF($J141="","",'アンティーク（お客様記入欄）'!$F$12)</f>
        <v/>
      </c>
      <c r="F141" t="str">
        <f>IF($J141="","",'アンティーク（お客様記入欄）'!$J$11)</f>
        <v/>
      </c>
      <c r="G141" t="str">
        <f>IF($J141="","",'アンティーク（お客様記入欄）'!$J$12)</f>
        <v/>
      </c>
      <c r="H141" t="str">
        <f>IF($J141="","",'アンティーク（お客様記入欄）'!$J$13)</f>
        <v/>
      </c>
      <c r="I141" s="26" t="str">
        <f>IF('アンティーク（お客様記入欄）'!H162=0,"",'アンティーク（お客様記入欄）'!H162)</f>
        <v/>
      </c>
      <c r="J141" t="str">
        <f>IFERROR(VLOOKUP('アンティーク（お客様記入欄）'!E162,店舗マスタ!$B:$E,4,0),"")</f>
        <v/>
      </c>
      <c r="K141" s="26" t="str">
        <f>IF('アンティーク（お客様記入欄）'!F162=0,"",'アンティーク（お客様記入欄）'!F162)</f>
        <v/>
      </c>
      <c r="L141" s="36" t="str">
        <f>IF('アンティーク（お客様記入欄）'!G162=0,"",'アンティーク（お客様記入欄）'!G162)</f>
        <v/>
      </c>
      <c r="M141" t="str">
        <f>IF($J141="","",'アンティーク（お客様記入欄）'!$A$15)</f>
        <v/>
      </c>
      <c r="N141" t="str">
        <f>IF(J141="","",IF('アンティーク（お客様記入欄）'!$F$18=0,"",'アンティーク（お客様記入欄）'!$F$18))</f>
        <v/>
      </c>
      <c r="O141" t="str">
        <f>IF(J141="","",IF('アンティーク（お客様記入欄）'!$F$19=0,"",'アンティーク（お客様記入欄）'!$F$19))</f>
        <v/>
      </c>
      <c r="P141" s="28" t="str">
        <f>IF('アンティーク（お客様記入欄）'!I162=0,"",'アンティーク（お客様記入欄）'!I162)</f>
        <v/>
      </c>
      <c r="Q141" s="28" t="str">
        <f>IF('アンティーク（お客様記入欄）'!J162=0,"",'アンティーク（お客様記入欄）'!J162)</f>
        <v/>
      </c>
      <c r="R141" s="28" t="str">
        <f>IF('アンティーク（お客様記入欄）'!K162=0,"",'アンティーク（お客様記入欄）'!K162)</f>
        <v/>
      </c>
      <c r="S141" s="28" t="str">
        <f>IF('アンティーク（お客様記入欄）'!L162=0,"",'アンティーク（お客様記入欄）'!L162)</f>
        <v/>
      </c>
      <c r="T141" s="28" t="str">
        <f>IF('アンティーク（お客様記入欄）'!M162=0,"",'アンティーク（お客様記入欄）'!M162)</f>
        <v/>
      </c>
      <c r="U141" s="28" t="str">
        <f>IF('アンティーク（お客様記入欄）'!N162=0,"",'アンティーク（お客様記入欄）'!N162)</f>
        <v/>
      </c>
      <c r="V141" s="28" t="str">
        <f>IF('アンティーク（お客様記入欄）'!O162=0,"",'アンティーク（お客様記入欄）'!O162)</f>
        <v/>
      </c>
      <c r="W141" s="28" t="str">
        <f>IF('アンティーク（お客様記入欄）'!P162=0,"",'アンティーク（お客様記入欄）'!P162)</f>
        <v/>
      </c>
    </row>
    <row r="142" spans="4:23" x14ac:dyDescent="0.7">
      <c r="D142" t="str">
        <f>IF($J142="","",'アンティーク（お客様記入欄）'!$F$11)</f>
        <v/>
      </c>
      <c r="E142" t="str">
        <f>IF($J142="","",'アンティーク（お客様記入欄）'!$F$12)</f>
        <v/>
      </c>
      <c r="F142" t="str">
        <f>IF($J142="","",'アンティーク（お客様記入欄）'!$J$11)</f>
        <v/>
      </c>
      <c r="G142" t="str">
        <f>IF($J142="","",'アンティーク（お客様記入欄）'!$J$12)</f>
        <v/>
      </c>
      <c r="H142" t="str">
        <f>IF($J142="","",'アンティーク（お客様記入欄）'!$J$13)</f>
        <v/>
      </c>
      <c r="I142" s="26" t="str">
        <f>IF('アンティーク（お客様記入欄）'!H163=0,"",'アンティーク（お客様記入欄）'!H163)</f>
        <v/>
      </c>
      <c r="J142" t="str">
        <f>IFERROR(VLOOKUP('アンティーク（お客様記入欄）'!E163,店舗マスタ!$B:$E,4,0),"")</f>
        <v/>
      </c>
      <c r="K142" s="26" t="str">
        <f>IF('アンティーク（お客様記入欄）'!F163=0,"",'アンティーク（お客様記入欄）'!F163)</f>
        <v/>
      </c>
      <c r="L142" s="36" t="str">
        <f>IF('アンティーク（お客様記入欄）'!G163=0,"",'アンティーク（お客様記入欄）'!G163)</f>
        <v/>
      </c>
      <c r="M142" t="str">
        <f>IF($J142="","",'アンティーク（お客様記入欄）'!$A$15)</f>
        <v/>
      </c>
      <c r="N142" t="str">
        <f>IF(J142="","",IF('アンティーク（お客様記入欄）'!$F$18=0,"",'アンティーク（お客様記入欄）'!$F$18))</f>
        <v/>
      </c>
      <c r="O142" t="str">
        <f>IF(J142="","",IF('アンティーク（お客様記入欄）'!$F$19=0,"",'アンティーク（お客様記入欄）'!$F$19))</f>
        <v/>
      </c>
      <c r="P142" s="28" t="str">
        <f>IF('アンティーク（お客様記入欄）'!I163=0,"",'アンティーク（お客様記入欄）'!I163)</f>
        <v/>
      </c>
      <c r="Q142" s="28" t="str">
        <f>IF('アンティーク（お客様記入欄）'!J163=0,"",'アンティーク（お客様記入欄）'!J163)</f>
        <v/>
      </c>
      <c r="R142" s="28" t="str">
        <f>IF('アンティーク（お客様記入欄）'!K163=0,"",'アンティーク（お客様記入欄）'!K163)</f>
        <v/>
      </c>
      <c r="S142" s="28" t="str">
        <f>IF('アンティーク（お客様記入欄）'!L163=0,"",'アンティーク（お客様記入欄）'!L163)</f>
        <v/>
      </c>
      <c r="T142" s="28" t="str">
        <f>IF('アンティーク（お客様記入欄）'!M163=0,"",'アンティーク（お客様記入欄）'!M163)</f>
        <v/>
      </c>
      <c r="U142" s="28" t="str">
        <f>IF('アンティーク（お客様記入欄）'!N163=0,"",'アンティーク（お客様記入欄）'!N163)</f>
        <v/>
      </c>
      <c r="V142" s="28" t="str">
        <f>IF('アンティーク（お客様記入欄）'!O163=0,"",'アンティーク（お客様記入欄）'!O163)</f>
        <v/>
      </c>
      <c r="W142" s="28" t="str">
        <f>IF('アンティーク（お客様記入欄）'!P163=0,"",'アンティーク（お客様記入欄）'!P163)</f>
        <v/>
      </c>
    </row>
    <row r="143" spans="4:23" x14ac:dyDescent="0.7">
      <c r="D143" t="str">
        <f>IF($J143="","",'アンティーク（お客様記入欄）'!$F$11)</f>
        <v/>
      </c>
      <c r="E143" t="str">
        <f>IF($J143="","",'アンティーク（お客様記入欄）'!$F$12)</f>
        <v/>
      </c>
      <c r="F143" t="str">
        <f>IF($J143="","",'アンティーク（お客様記入欄）'!$J$11)</f>
        <v/>
      </c>
      <c r="G143" t="str">
        <f>IF($J143="","",'アンティーク（お客様記入欄）'!$J$12)</f>
        <v/>
      </c>
      <c r="H143" t="str">
        <f>IF($J143="","",'アンティーク（お客様記入欄）'!$J$13)</f>
        <v/>
      </c>
      <c r="I143" s="26" t="str">
        <f>IF('アンティーク（お客様記入欄）'!H164=0,"",'アンティーク（お客様記入欄）'!H164)</f>
        <v/>
      </c>
      <c r="J143" t="str">
        <f>IFERROR(VLOOKUP('アンティーク（お客様記入欄）'!E164,店舗マスタ!$B:$E,4,0),"")</f>
        <v/>
      </c>
      <c r="K143" s="26" t="str">
        <f>IF('アンティーク（お客様記入欄）'!F164=0,"",'アンティーク（お客様記入欄）'!F164)</f>
        <v/>
      </c>
      <c r="L143" s="36" t="str">
        <f>IF('アンティーク（お客様記入欄）'!G164=0,"",'アンティーク（お客様記入欄）'!G164)</f>
        <v/>
      </c>
      <c r="M143" t="str">
        <f>IF($J143="","",'アンティーク（お客様記入欄）'!$A$15)</f>
        <v/>
      </c>
      <c r="N143" t="str">
        <f>IF(J143="","",IF('アンティーク（お客様記入欄）'!$F$18=0,"",'アンティーク（お客様記入欄）'!$F$18))</f>
        <v/>
      </c>
      <c r="O143" t="str">
        <f>IF(J143="","",IF('アンティーク（お客様記入欄）'!$F$19=0,"",'アンティーク（お客様記入欄）'!$F$19))</f>
        <v/>
      </c>
      <c r="P143" s="28" t="str">
        <f>IF('アンティーク（お客様記入欄）'!I164=0,"",'アンティーク（お客様記入欄）'!I164)</f>
        <v/>
      </c>
      <c r="Q143" s="28" t="str">
        <f>IF('アンティーク（お客様記入欄）'!J164=0,"",'アンティーク（お客様記入欄）'!J164)</f>
        <v/>
      </c>
      <c r="R143" s="28" t="str">
        <f>IF('アンティーク（お客様記入欄）'!K164=0,"",'アンティーク（お客様記入欄）'!K164)</f>
        <v/>
      </c>
      <c r="S143" s="28" t="str">
        <f>IF('アンティーク（お客様記入欄）'!L164=0,"",'アンティーク（お客様記入欄）'!L164)</f>
        <v/>
      </c>
      <c r="T143" s="28" t="str">
        <f>IF('アンティーク（お客様記入欄）'!M164=0,"",'アンティーク（お客様記入欄）'!M164)</f>
        <v/>
      </c>
      <c r="U143" s="28" t="str">
        <f>IF('アンティーク（お客様記入欄）'!N164=0,"",'アンティーク（お客様記入欄）'!N164)</f>
        <v/>
      </c>
      <c r="V143" s="28" t="str">
        <f>IF('アンティーク（お客様記入欄）'!O164=0,"",'アンティーク（お客様記入欄）'!O164)</f>
        <v/>
      </c>
      <c r="W143" s="28" t="str">
        <f>IF('アンティーク（お客様記入欄）'!P164=0,"",'アンティーク（お客様記入欄）'!P164)</f>
        <v/>
      </c>
    </row>
    <row r="144" spans="4:23" x14ac:dyDescent="0.7">
      <c r="D144" t="str">
        <f>IF($J144="","",'アンティーク（お客様記入欄）'!$F$11)</f>
        <v/>
      </c>
      <c r="E144" t="str">
        <f>IF($J144="","",'アンティーク（お客様記入欄）'!$F$12)</f>
        <v/>
      </c>
      <c r="F144" t="str">
        <f>IF($J144="","",'アンティーク（お客様記入欄）'!$J$11)</f>
        <v/>
      </c>
      <c r="G144" t="str">
        <f>IF($J144="","",'アンティーク（お客様記入欄）'!$J$12)</f>
        <v/>
      </c>
      <c r="H144" t="str">
        <f>IF($J144="","",'アンティーク（お客様記入欄）'!$J$13)</f>
        <v/>
      </c>
      <c r="I144" s="26" t="str">
        <f>IF('アンティーク（お客様記入欄）'!H165=0,"",'アンティーク（お客様記入欄）'!H165)</f>
        <v/>
      </c>
      <c r="J144" t="str">
        <f>IFERROR(VLOOKUP('アンティーク（お客様記入欄）'!E165,店舗マスタ!$B:$E,4,0),"")</f>
        <v/>
      </c>
      <c r="K144" s="26" t="str">
        <f>IF('アンティーク（お客様記入欄）'!F165=0,"",'アンティーク（お客様記入欄）'!F165)</f>
        <v/>
      </c>
      <c r="L144" s="36" t="str">
        <f>IF('アンティーク（お客様記入欄）'!G165=0,"",'アンティーク（お客様記入欄）'!G165)</f>
        <v/>
      </c>
      <c r="M144" t="str">
        <f>IF($J144="","",'アンティーク（お客様記入欄）'!$A$15)</f>
        <v/>
      </c>
      <c r="N144" t="str">
        <f>IF(J144="","",IF('アンティーク（お客様記入欄）'!$F$18=0,"",'アンティーク（お客様記入欄）'!$F$18))</f>
        <v/>
      </c>
      <c r="O144" t="str">
        <f>IF(J144="","",IF('アンティーク（お客様記入欄）'!$F$19=0,"",'アンティーク（お客様記入欄）'!$F$19))</f>
        <v/>
      </c>
      <c r="P144" s="28" t="str">
        <f>IF('アンティーク（お客様記入欄）'!I165=0,"",'アンティーク（お客様記入欄）'!I165)</f>
        <v/>
      </c>
      <c r="Q144" s="28" t="str">
        <f>IF('アンティーク（お客様記入欄）'!J165=0,"",'アンティーク（お客様記入欄）'!J165)</f>
        <v/>
      </c>
      <c r="R144" s="28" t="str">
        <f>IF('アンティーク（お客様記入欄）'!K165=0,"",'アンティーク（お客様記入欄）'!K165)</f>
        <v/>
      </c>
      <c r="S144" s="28" t="str">
        <f>IF('アンティーク（お客様記入欄）'!L165=0,"",'アンティーク（お客様記入欄）'!L165)</f>
        <v/>
      </c>
      <c r="T144" s="28" t="str">
        <f>IF('アンティーク（お客様記入欄）'!M165=0,"",'アンティーク（お客様記入欄）'!M165)</f>
        <v/>
      </c>
      <c r="U144" s="28" t="str">
        <f>IF('アンティーク（お客様記入欄）'!N165=0,"",'アンティーク（お客様記入欄）'!N165)</f>
        <v/>
      </c>
      <c r="V144" s="28" t="str">
        <f>IF('アンティーク（お客様記入欄）'!O165=0,"",'アンティーク（お客様記入欄）'!O165)</f>
        <v/>
      </c>
      <c r="W144" s="28" t="str">
        <f>IF('アンティーク（お客様記入欄）'!P165=0,"",'アンティーク（お客様記入欄）'!P165)</f>
        <v/>
      </c>
    </row>
    <row r="145" spans="4:23" x14ac:dyDescent="0.7">
      <c r="D145" t="str">
        <f>IF($J145="","",'アンティーク（お客様記入欄）'!$F$11)</f>
        <v/>
      </c>
      <c r="E145" t="str">
        <f>IF($J145="","",'アンティーク（お客様記入欄）'!$F$12)</f>
        <v/>
      </c>
      <c r="F145" t="str">
        <f>IF($J145="","",'アンティーク（お客様記入欄）'!$J$11)</f>
        <v/>
      </c>
      <c r="G145" t="str">
        <f>IF($J145="","",'アンティーク（お客様記入欄）'!$J$12)</f>
        <v/>
      </c>
      <c r="H145" t="str">
        <f>IF($J145="","",'アンティーク（お客様記入欄）'!$J$13)</f>
        <v/>
      </c>
      <c r="I145" s="26" t="str">
        <f>IF('アンティーク（お客様記入欄）'!H166=0,"",'アンティーク（お客様記入欄）'!H166)</f>
        <v/>
      </c>
      <c r="J145" t="str">
        <f>IFERROR(VLOOKUP('アンティーク（お客様記入欄）'!E166,店舗マスタ!$B:$E,4,0),"")</f>
        <v/>
      </c>
      <c r="K145" s="26" t="str">
        <f>IF('アンティーク（お客様記入欄）'!F166=0,"",'アンティーク（お客様記入欄）'!F166)</f>
        <v/>
      </c>
      <c r="L145" s="36" t="str">
        <f>IF('アンティーク（お客様記入欄）'!G166=0,"",'アンティーク（お客様記入欄）'!G166)</f>
        <v/>
      </c>
      <c r="M145" t="str">
        <f>IF($J145="","",'アンティーク（お客様記入欄）'!$A$15)</f>
        <v/>
      </c>
      <c r="N145" t="str">
        <f>IF(J145="","",IF('アンティーク（お客様記入欄）'!$F$18=0,"",'アンティーク（お客様記入欄）'!$F$18))</f>
        <v/>
      </c>
      <c r="O145" t="str">
        <f>IF(J145="","",IF('アンティーク（お客様記入欄）'!$F$19=0,"",'アンティーク（お客様記入欄）'!$F$19))</f>
        <v/>
      </c>
      <c r="P145" s="28" t="str">
        <f>IF('アンティーク（お客様記入欄）'!I166=0,"",'アンティーク（お客様記入欄）'!I166)</f>
        <v/>
      </c>
      <c r="Q145" s="28" t="str">
        <f>IF('アンティーク（お客様記入欄）'!J166=0,"",'アンティーク（お客様記入欄）'!J166)</f>
        <v/>
      </c>
      <c r="R145" s="28" t="str">
        <f>IF('アンティーク（お客様記入欄）'!K166=0,"",'アンティーク（お客様記入欄）'!K166)</f>
        <v/>
      </c>
      <c r="S145" s="28" t="str">
        <f>IF('アンティーク（お客様記入欄）'!L166=0,"",'アンティーク（お客様記入欄）'!L166)</f>
        <v/>
      </c>
      <c r="T145" s="28" t="str">
        <f>IF('アンティーク（お客様記入欄）'!M166=0,"",'アンティーク（お客様記入欄）'!M166)</f>
        <v/>
      </c>
      <c r="U145" s="28" t="str">
        <f>IF('アンティーク（お客様記入欄）'!N166=0,"",'アンティーク（お客様記入欄）'!N166)</f>
        <v/>
      </c>
      <c r="V145" s="28" t="str">
        <f>IF('アンティーク（お客様記入欄）'!O166=0,"",'アンティーク（お客様記入欄）'!O166)</f>
        <v/>
      </c>
      <c r="W145" s="28" t="str">
        <f>IF('アンティーク（お客様記入欄）'!P166=0,"",'アンティーク（お客様記入欄）'!P166)</f>
        <v/>
      </c>
    </row>
    <row r="146" spans="4:23" x14ac:dyDescent="0.7">
      <c r="D146" t="str">
        <f>IF($J146="","",'アンティーク（お客様記入欄）'!$F$11)</f>
        <v/>
      </c>
      <c r="E146" t="str">
        <f>IF($J146="","",'アンティーク（お客様記入欄）'!$F$12)</f>
        <v/>
      </c>
      <c r="F146" t="str">
        <f>IF($J146="","",'アンティーク（お客様記入欄）'!$J$11)</f>
        <v/>
      </c>
      <c r="G146" t="str">
        <f>IF($J146="","",'アンティーク（お客様記入欄）'!$J$12)</f>
        <v/>
      </c>
      <c r="H146" t="str">
        <f>IF($J146="","",'アンティーク（お客様記入欄）'!$J$13)</f>
        <v/>
      </c>
      <c r="I146" s="26" t="str">
        <f>IF('アンティーク（お客様記入欄）'!H167=0,"",'アンティーク（お客様記入欄）'!H167)</f>
        <v/>
      </c>
      <c r="J146" t="str">
        <f>IFERROR(VLOOKUP('アンティーク（お客様記入欄）'!E167,店舗マスタ!$B:$E,4,0),"")</f>
        <v/>
      </c>
      <c r="K146" s="26" t="str">
        <f>IF('アンティーク（お客様記入欄）'!F167=0,"",'アンティーク（お客様記入欄）'!F167)</f>
        <v/>
      </c>
      <c r="L146" s="36" t="str">
        <f>IF('アンティーク（お客様記入欄）'!G167=0,"",'アンティーク（お客様記入欄）'!G167)</f>
        <v/>
      </c>
      <c r="M146" t="str">
        <f>IF($J146="","",'アンティーク（お客様記入欄）'!$A$15)</f>
        <v/>
      </c>
      <c r="N146" t="str">
        <f>IF(J146="","",IF('アンティーク（お客様記入欄）'!$F$18=0,"",'アンティーク（お客様記入欄）'!$F$18))</f>
        <v/>
      </c>
      <c r="O146" t="str">
        <f>IF(J146="","",IF('アンティーク（お客様記入欄）'!$F$19=0,"",'アンティーク（お客様記入欄）'!$F$19))</f>
        <v/>
      </c>
      <c r="P146" s="28" t="str">
        <f>IF('アンティーク（お客様記入欄）'!I167=0,"",'アンティーク（お客様記入欄）'!I167)</f>
        <v/>
      </c>
      <c r="Q146" s="28" t="str">
        <f>IF('アンティーク（お客様記入欄）'!J167=0,"",'アンティーク（お客様記入欄）'!J167)</f>
        <v/>
      </c>
      <c r="R146" s="28" t="str">
        <f>IF('アンティーク（お客様記入欄）'!K167=0,"",'アンティーク（お客様記入欄）'!K167)</f>
        <v/>
      </c>
      <c r="S146" s="28" t="str">
        <f>IF('アンティーク（お客様記入欄）'!L167=0,"",'アンティーク（お客様記入欄）'!L167)</f>
        <v/>
      </c>
      <c r="T146" s="28" t="str">
        <f>IF('アンティーク（お客様記入欄）'!M167=0,"",'アンティーク（お客様記入欄）'!M167)</f>
        <v/>
      </c>
      <c r="U146" s="28" t="str">
        <f>IF('アンティーク（お客様記入欄）'!N167=0,"",'アンティーク（お客様記入欄）'!N167)</f>
        <v/>
      </c>
      <c r="V146" s="28" t="str">
        <f>IF('アンティーク（お客様記入欄）'!O167=0,"",'アンティーク（お客様記入欄）'!O167)</f>
        <v/>
      </c>
      <c r="W146" s="28" t="str">
        <f>IF('アンティーク（お客様記入欄）'!P167=0,"",'アンティーク（お客様記入欄）'!P167)</f>
        <v/>
      </c>
    </row>
    <row r="147" spans="4:23" x14ac:dyDescent="0.7">
      <c r="D147" t="str">
        <f>IF($J147="","",'アンティーク（お客様記入欄）'!$F$11)</f>
        <v/>
      </c>
      <c r="E147" t="str">
        <f>IF($J147="","",'アンティーク（お客様記入欄）'!$F$12)</f>
        <v/>
      </c>
      <c r="F147" t="str">
        <f>IF($J147="","",'アンティーク（お客様記入欄）'!$J$11)</f>
        <v/>
      </c>
      <c r="G147" t="str">
        <f>IF($J147="","",'アンティーク（お客様記入欄）'!$J$12)</f>
        <v/>
      </c>
      <c r="H147" t="str">
        <f>IF($J147="","",'アンティーク（お客様記入欄）'!$J$13)</f>
        <v/>
      </c>
      <c r="I147" s="26" t="str">
        <f>IF('アンティーク（お客様記入欄）'!H168=0,"",'アンティーク（お客様記入欄）'!H168)</f>
        <v/>
      </c>
      <c r="J147" t="str">
        <f>IFERROR(VLOOKUP('アンティーク（お客様記入欄）'!E168,店舗マスタ!$B:$E,4,0),"")</f>
        <v/>
      </c>
      <c r="K147" s="26" t="str">
        <f>IF('アンティーク（お客様記入欄）'!F168=0,"",'アンティーク（お客様記入欄）'!F168)</f>
        <v/>
      </c>
      <c r="L147" s="36" t="str">
        <f>IF('アンティーク（お客様記入欄）'!G168=0,"",'アンティーク（お客様記入欄）'!G168)</f>
        <v/>
      </c>
      <c r="M147" t="str">
        <f>IF($J147="","",'アンティーク（お客様記入欄）'!$A$15)</f>
        <v/>
      </c>
      <c r="N147" t="str">
        <f>IF(J147="","",IF('アンティーク（お客様記入欄）'!$F$18=0,"",'アンティーク（お客様記入欄）'!$F$18))</f>
        <v/>
      </c>
      <c r="O147" t="str">
        <f>IF(J147="","",IF('アンティーク（お客様記入欄）'!$F$19=0,"",'アンティーク（お客様記入欄）'!$F$19))</f>
        <v/>
      </c>
      <c r="P147" s="28" t="str">
        <f>IF('アンティーク（お客様記入欄）'!I168=0,"",'アンティーク（お客様記入欄）'!I168)</f>
        <v/>
      </c>
      <c r="Q147" s="28" t="str">
        <f>IF('アンティーク（お客様記入欄）'!J168=0,"",'アンティーク（お客様記入欄）'!J168)</f>
        <v/>
      </c>
      <c r="R147" s="28" t="str">
        <f>IF('アンティーク（お客様記入欄）'!K168=0,"",'アンティーク（お客様記入欄）'!K168)</f>
        <v/>
      </c>
      <c r="S147" s="28" t="str">
        <f>IF('アンティーク（お客様記入欄）'!L168=0,"",'アンティーク（お客様記入欄）'!L168)</f>
        <v/>
      </c>
      <c r="T147" s="28" t="str">
        <f>IF('アンティーク（お客様記入欄）'!M168=0,"",'アンティーク（お客様記入欄）'!M168)</f>
        <v/>
      </c>
      <c r="U147" s="28" t="str">
        <f>IF('アンティーク（お客様記入欄）'!N168=0,"",'アンティーク（お客様記入欄）'!N168)</f>
        <v/>
      </c>
      <c r="V147" s="28" t="str">
        <f>IF('アンティーク（お客様記入欄）'!O168=0,"",'アンティーク（お客様記入欄）'!O168)</f>
        <v/>
      </c>
      <c r="W147" s="28" t="str">
        <f>IF('アンティーク（お客様記入欄）'!P168=0,"",'アンティーク（お客様記入欄）'!P168)</f>
        <v/>
      </c>
    </row>
    <row r="148" spans="4:23" x14ac:dyDescent="0.7">
      <c r="D148" t="str">
        <f>IF($J148="","",'アンティーク（お客様記入欄）'!$F$11)</f>
        <v/>
      </c>
      <c r="E148" t="str">
        <f>IF($J148="","",'アンティーク（お客様記入欄）'!$F$12)</f>
        <v/>
      </c>
      <c r="F148" t="str">
        <f>IF($J148="","",'アンティーク（お客様記入欄）'!$J$11)</f>
        <v/>
      </c>
      <c r="G148" t="str">
        <f>IF($J148="","",'アンティーク（お客様記入欄）'!$J$12)</f>
        <v/>
      </c>
      <c r="H148" t="str">
        <f>IF($J148="","",'アンティーク（お客様記入欄）'!$J$13)</f>
        <v/>
      </c>
      <c r="I148" s="26" t="str">
        <f>IF('アンティーク（お客様記入欄）'!H169=0,"",'アンティーク（お客様記入欄）'!H169)</f>
        <v/>
      </c>
      <c r="J148" t="str">
        <f>IFERROR(VLOOKUP('アンティーク（お客様記入欄）'!E169,店舗マスタ!$B:$E,4,0),"")</f>
        <v/>
      </c>
      <c r="K148" s="26" t="str">
        <f>IF('アンティーク（お客様記入欄）'!F169=0,"",'アンティーク（お客様記入欄）'!F169)</f>
        <v/>
      </c>
      <c r="L148" s="36" t="str">
        <f>IF('アンティーク（お客様記入欄）'!G169=0,"",'アンティーク（お客様記入欄）'!G169)</f>
        <v/>
      </c>
      <c r="M148" t="str">
        <f>IF($J148="","",'アンティーク（お客様記入欄）'!$A$15)</f>
        <v/>
      </c>
      <c r="N148" t="str">
        <f>IF(J148="","",IF('アンティーク（お客様記入欄）'!$F$18=0,"",'アンティーク（お客様記入欄）'!$F$18))</f>
        <v/>
      </c>
      <c r="O148" t="str">
        <f>IF(J148="","",IF('アンティーク（お客様記入欄）'!$F$19=0,"",'アンティーク（お客様記入欄）'!$F$19))</f>
        <v/>
      </c>
      <c r="P148" s="28" t="str">
        <f>IF('アンティーク（お客様記入欄）'!I169=0,"",'アンティーク（お客様記入欄）'!I169)</f>
        <v/>
      </c>
      <c r="Q148" s="28" t="str">
        <f>IF('アンティーク（お客様記入欄）'!J169=0,"",'アンティーク（お客様記入欄）'!J169)</f>
        <v/>
      </c>
      <c r="R148" s="28" t="str">
        <f>IF('アンティーク（お客様記入欄）'!K169=0,"",'アンティーク（お客様記入欄）'!K169)</f>
        <v/>
      </c>
      <c r="S148" s="28" t="str">
        <f>IF('アンティーク（お客様記入欄）'!L169=0,"",'アンティーク（お客様記入欄）'!L169)</f>
        <v/>
      </c>
      <c r="T148" s="28" t="str">
        <f>IF('アンティーク（お客様記入欄）'!M169=0,"",'アンティーク（お客様記入欄）'!M169)</f>
        <v/>
      </c>
      <c r="U148" s="28" t="str">
        <f>IF('アンティーク（お客様記入欄）'!N169=0,"",'アンティーク（お客様記入欄）'!N169)</f>
        <v/>
      </c>
      <c r="V148" s="28" t="str">
        <f>IF('アンティーク（お客様記入欄）'!O169=0,"",'アンティーク（お客様記入欄）'!O169)</f>
        <v/>
      </c>
      <c r="W148" s="28" t="str">
        <f>IF('アンティーク（お客様記入欄）'!P169=0,"",'アンティーク（お客様記入欄）'!P169)</f>
        <v/>
      </c>
    </row>
    <row r="149" spans="4:23" x14ac:dyDescent="0.7">
      <c r="D149" t="str">
        <f>IF($J149="","",'アンティーク（お客様記入欄）'!$F$11)</f>
        <v/>
      </c>
      <c r="E149" t="str">
        <f>IF($J149="","",'アンティーク（お客様記入欄）'!$F$12)</f>
        <v/>
      </c>
      <c r="F149" t="str">
        <f>IF($J149="","",'アンティーク（お客様記入欄）'!$J$11)</f>
        <v/>
      </c>
      <c r="G149" t="str">
        <f>IF($J149="","",'アンティーク（お客様記入欄）'!$J$12)</f>
        <v/>
      </c>
      <c r="H149" t="str">
        <f>IF($J149="","",'アンティーク（お客様記入欄）'!$J$13)</f>
        <v/>
      </c>
      <c r="I149" s="26" t="str">
        <f>IF('アンティーク（お客様記入欄）'!H170=0,"",'アンティーク（お客様記入欄）'!H170)</f>
        <v/>
      </c>
      <c r="J149" t="str">
        <f>IFERROR(VLOOKUP('アンティーク（お客様記入欄）'!E170,店舗マスタ!$B:$E,4,0),"")</f>
        <v/>
      </c>
      <c r="K149" s="26" t="str">
        <f>IF('アンティーク（お客様記入欄）'!F170=0,"",'アンティーク（お客様記入欄）'!F170)</f>
        <v/>
      </c>
      <c r="L149" s="36" t="str">
        <f>IF('アンティーク（お客様記入欄）'!G170=0,"",'アンティーク（お客様記入欄）'!G170)</f>
        <v/>
      </c>
      <c r="M149" t="str">
        <f>IF($J149="","",'アンティーク（お客様記入欄）'!$A$15)</f>
        <v/>
      </c>
      <c r="N149" t="str">
        <f>IF(J149="","",IF('アンティーク（お客様記入欄）'!$F$18=0,"",'アンティーク（お客様記入欄）'!$F$18))</f>
        <v/>
      </c>
      <c r="O149" t="str">
        <f>IF(J149="","",IF('アンティーク（お客様記入欄）'!$F$19=0,"",'アンティーク（お客様記入欄）'!$F$19))</f>
        <v/>
      </c>
      <c r="P149" s="28" t="str">
        <f>IF('アンティーク（お客様記入欄）'!I170=0,"",'アンティーク（お客様記入欄）'!I170)</f>
        <v/>
      </c>
      <c r="Q149" s="28" t="str">
        <f>IF('アンティーク（お客様記入欄）'!J170=0,"",'アンティーク（お客様記入欄）'!J170)</f>
        <v/>
      </c>
      <c r="R149" s="28" t="str">
        <f>IF('アンティーク（お客様記入欄）'!K170=0,"",'アンティーク（お客様記入欄）'!K170)</f>
        <v/>
      </c>
      <c r="S149" s="28" t="str">
        <f>IF('アンティーク（お客様記入欄）'!L170=0,"",'アンティーク（お客様記入欄）'!L170)</f>
        <v/>
      </c>
      <c r="T149" s="28" t="str">
        <f>IF('アンティーク（お客様記入欄）'!M170=0,"",'アンティーク（お客様記入欄）'!M170)</f>
        <v/>
      </c>
      <c r="U149" s="28" t="str">
        <f>IF('アンティーク（お客様記入欄）'!N170=0,"",'アンティーク（お客様記入欄）'!N170)</f>
        <v/>
      </c>
      <c r="V149" s="28" t="str">
        <f>IF('アンティーク（お客様記入欄）'!O170=0,"",'アンティーク（お客様記入欄）'!O170)</f>
        <v/>
      </c>
      <c r="W149" s="28" t="str">
        <f>IF('アンティーク（お客様記入欄）'!P170=0,"",'アンティーク（お客様記入欄）'!P170)</f>
        <v/>
      </c>
    </row>
    <row r="150" spans="4:23" x14ac:dyDescent="0.7">
      <c r="D150" t="str">
        <f>IF($J150="","",'アンティーク（お客様記入欄）'!$F$11)</f>
        <v/>
      </c>
      <c r="E150" t="str">
        <f>IF($J150="","",'アンティーク（お客様記入欄）'!$F$12)</f>
        <v/>
      </c>
      <c r="F150" t="str">
        <f>IF($J150="","",'アンティーク（お客様記入欄）'!$J$11)</f>
        <v/>
      </c>
      <c r="G150" t="str">
        <f>IF($J150="","",'アンティーク（お客様記入欄）'!$J$12)</f>
        <v/>
      </c>
      <c r="H150" t="str">
        <f>IF($J150="","",'アンティーク（お客様記入欄）'!$J$13)</f>
        <v/>
      </c>
      <c r="I150" s="26" t="str">
        <f>IF('アンティーク（お客様記入欄）'!H171=0,"",'アンティーク（お客様記入欄）'!H171)</f>
        <v/>
      </c>
      <c r="J150" t="str">
        <f>IFERROR(VLOOKUP('アンティーク（お客様記入欄）'!E171,店舗マスタ!$B:$E,4,0),"")</f>
        <v/>
      </c>
      <c r="K150" s="26" t="str">
        <f>IF('アンティーク（お客様記入欄）'!F171=0,"",'アンティーク（お客様記入欄）'!F171)</f>
        <v/>
      </c>
      <c r="L150" s="36" t="str">
        <f>IF('アンティーク（お客様記入欄）'!G171=0,"",'アンティーク（お客様記入欄）'!G171)</f>
        <v/>
      </c>
      <c r="M150" t="str">
        <f>IF($J150="","",'アンティーク（お客様記入欄）'!$A$15)</f>
        <v/>
      </c>
      <c r="N150" t="str">
        <f>IF(J150="","",IF('アンティーク（お客様記入欄）'!$F$18=0,"",'アンティーク（お客様記入欄）'!$F$18))</f>
        <v/>
      </c>
      <c r="O150" t="str">
        <f>IF(J150="","",IF('アンティーク（お客様記入欄）'!$F$19=0,"",'アンティーク（お客様記入欄）'!$F$19))</f>
        <v/>
      </c>
      <c r="P150" s="28" t="str">
        <f>IF('アンティーク（お客様記入欄）'!I171=0,"",'アンティーク（お客様記入欄）'!I171)</f>
        <v/>
      </c>
      <c r="Q150" s="28" t="str">
        <f>IF('アンティーク（お客様記入欄）'!J171=0,"",'アンティーク（お客様記入欄）'!J171)</f>
        <v/>
      </c>
      <c r="R150" s="28" t="str">
        <f>IF('アンティーク（お客様記入欄）'!K171=0,"",'アンティーク（お客様記入欄）'!K171)</f>
        <v/>
      </c>
      <c r="S150" s="28" t="str">
        <f>IF('アンティーク（お客様記入欄）'!L171=0,"",'アンティーク（お客様記入欄）'!L171)</f>
        <v/>
      </c>
      <c r="T150" s="28" t="str">
        <f>IF('アンティーク（お客様記入欄）'!M171=0,"",'アンティーク（お客様記入欄）'!M171)</f>
        <v/>
      </c>
      <c r="U150" s="28" t="str">
        <f>IF('アンティーク（お客様記入欄）'!N171=0,"",'アンティーク（お客様記入欄）'!N171)</f>
        <v/>
      </c>
      <c r="V150" s="28" t="str">
        <f>IF('アンティーク（お客様記入欄）'!O171=0,"",'アンティーク（お客様記入欄）'!O171)</f>
        <v/>
      </c>
      <c r="W150" s="28" t="str">
        <f>IF('アンティーク（お客様記入欄）'!P171=0,"",'アンティーク（お客様記入欄）'!P171)</f>
        <v/>
      </c>
    </row>
    <row r="151" spans="4:23" x14ac:dyDescent="0.7">
      <c r="D151" t="str">
        <f>IF($J151="","",'アンティーク（お客様記入欄）'!$F$11)</f>
        <v/>
      </c>
      <c r="E151" t="str">
        <f>IF($J151="","",'アンティーク（お客様記入欄）'!$F$12)</f>
        <v/>
      </c>
      <c r="F151" t="str">
        <f>IF($J151="","",'アンティーク（お客様記入欄）'!$J$11)</f>
        <v/>
      </c>
      <c r="G151" t="str">
        <f>IF($J151="","",'アンティーク（お客様記入欄）'!$J$12)</f>
        <v/>
      </c>
      <c r="H151" t="str">
        <f>IF($J151="","",'アンティーク（お客様記入欄）'!$J$13)</f>
        <v/>
      </c>
      <c r="I151" s="26" t="str">
        <f>IF('アンティーク（お客様記入欄）'!H172=0,"",'アンティーク（お客様記入欄）'!H172)</f>
        <v/>
      </c>
      <c r="J151" t="str">
        <f>IFERROR(VLOOKUP('アンティーク（お客様記入欄）'!E172,店舗マスタ!$B:$E,4,0),"")</f>
        <v/>
      </c>
      <c r="K151" s="26" t="str">
        <f>IF('アンティーク（お客様記入欄）'!F172=0,"",'アンティーク（お客様記入欄）'!F172)</f>
        <v/>
      </c>
      <c r="L151" s="36" t="str">
        <f>IF('アンティーク（お客様記入欄）'!G172=0,"",'アンティーク（お客様記入欄）'!G172)</f>
        <v/>
      </c>
      <c r="M151" t="str">
        <f>IF($J151="","",'アンティーク（お客様記入欄）'!$A$15)</f>
        <v/>
      </c>
      <c r="N151" t="str">
        <f>IF(J151="","",IF('アンティーク（お客様記入欄）'!$F$18=0,"",'アンティーク（お客様記入欄）'!$F$18))</f>
        <v/>
      </c>
      <c r="O151" t="str">
        <f>IF(J151="","",IF('アンティーク（お客様記入欄）'!$F$19=0,"",'アンティーク（お客様記入欄）'!$F$19))</f>
        <v/>
      </c>
      <c r="P151" s="28" t="str">
        <f>IF('アンティーク（お客様記入欄）'!I172=0,"",'アンティーク（お客様記入欄）'!I172)</f>
        <v/>
      </c>
      <c r="Q151" s="28" t="str">
        <f>IF('アンティーク（お客様記入欄）'!J172=0,"",'アンティーク（お客様記入欄）'!J172)</f>
        <v/>
      </c>
      <c r="R151" s="28" t="str">
        <f>IF('アンティーク（お客様記入欄）'!K172=0,"",'アンティーク（お客様記入欄）'!K172)</f>
        <v/>
      </c>
      <c r="S151" s="28" t="str">
        <f>IF('アンティーク（お客様記入欄）'!L172=0,"",'アンティーク（お客様記入欄）'!L172)</f>
        <v/>
      </c>
      <c r="T151" s="28" t="str">
        <f>IF('アンティーク（お客様記入欄）'!M172=0,"",'アンティーク（お客様記入欄）'!M172)</f>
        <v/>
      </c>
      <c r="U151" s="28" t="str">
        <f>IF('アンティーク（お客様記入欄）'!N172=0,"",'アンティーク（お客様記入欄）'!N172)</f>
        <v/>
      </c>
      <c r="V151" s="28" t="str">
        <f>IF('アンティーク（お客様記入欄）'!O172=0,"",'アンティーク（お客様記入欄）'!O172)</f>
        <v/>
      </c>
      <c r="W151" s="28" t="str">
        <f>IF('アンティーク（お客様記入欄）'!P172=0,"",'アンティーク（お客様記入欄）'!P172)</f>
        <v/>
      </c>
    </row>
    <row r="152" spans="4:23" x14ac:dyDescent="0.7">
      <c r="D152" t="str">
        <f>IF($J152="","",'アンティーク（お客様記入欄）'!$F$11)</f>
        <v/>
      </c>
      <c r="E152" t="str">
        <f>IF($J152="","",'アンティーク（お客様記入欄）'!$F$12)</f>
        <v/>
      </c>
      <c r="F152" t="str">
        <f>IF($J152="","",'アンティーク（お客様記入欄）'!$J$11)</f>
        <v/>
      </c>
      <c r="G152" t="str">
        <f>IF($J152="","",'アンティーク（お客様記入欄）'!$J$12)</f>
        <v/>
      </c>
      <c r="H152" t="str">
        <f>IF($J152="","",'アンティーク（お客様記入欄）'!$J$13)</f>
        <v/>
      </c>
      <c r="I152" s="26" t="str">
        <f>IF('アンティーク（お客様記入欄）'!H173=0,"",'アンティーク（お客様記入欄）'!H173)</f>
        <v/>
      </c>
      <c r="J152" t="str">
        <f>IFERROR(VLOOKUP('アンティーク（お客様記入欄）'!E173,店舗マスタ!$B:$E,4,0),"")</f>
        <v/>
      </c>
      <c r="K152" s="26" t="str">
        <f>IF('アンティーク（お客様記入欄）'!F173=0,"",'アンティーク（お客様記入欄）'!F173)</f>
        <v/>
      </c>
      <c r="L152" s="36" t="str">
        <f>IF('アンティーク（お客様記入欄）'!G173=0,"",'アンティーク（お客様記入欄）'!G173)</f>
        <v/>
      </c>
      <c r="M152" t="str">
        <f>IF($J152="","",'アンティーク（お客様記入欄）'!$A$15)</f>
        <v/>
      </c>
      <c r="N152" t="str">
        <f>IF(J152="","",IF('アンティーク（お客様記入欄）'!$F$18=0,"",'アンティーク（お客様記入欄）'!$F$18))</f>
        <v/>
      </c>
      <c r="O152" t="str">
        <f>IF(J152="","",IF('アンティーク（お客様記入欄）'!$F$19=0,"",'アンティーク（お客様記入欄）'!$F$19))</f>
        <v/>
      </c>
      <c r="P152" s="28" t="str">
        <f>IF('アンティーク（お客様記入欄）'!I173=0,"",'アンティーク（お客様記入欄）'!I173)</f>
        <v/>
      </c>
      <c r="Q152" s="28" t="str">
        <f>IF('アンティーク（お客様記入欄）'!J173=0,"",'アンティーク（お客様記入欄）'!J173)</f>
        <v/>
      </c>
      <c r="R152" s="28" t="str">
        <f>IF('アンティーク（お客様記入欄）'!K173=0,"",'アンティーク（お客様記入欄）'!K173)</f>
        <v/>
      </c>
      <c r="S152" s="28" t="str">
        <f>IF('アンティーク（お客様記入欄）'!L173=0,"",'アンティーク（お客様記入欄）'!L173)</f>
        <v/>
      </c>
      <c r="T152" s="28" t="str">
        <f>IF('アンティーク（お客様記入欄）'!M173=0,"",'アンティーク（お客様記入欄）'!M173)</f>
        <v/>
      </c>
      <c r="U152" s="28" t="str">
        <f>IF('アンティーク（お客様記入欄）'!N173=0,"",'アンティーク（お客様記入欄）'!N173)</f>
        <v/>
      </c>
      <c r="V152" s="28" t="str">
        <f>IF('アンティーク（お客様記入欄）'!O173=0,"",'アンティーク（お客様記入欄）'!O173)</f>
        <v/>
      </c>
      <c r="W152" s="28" t="str">
        <f>IF('アンティーク（お客様記入欄）'!P173=0,"",'アンティーク（お客様記入欄）'!P173)</f>
        <v/>
      </c>
    </row>
    <row r="153" spans="4:23" x14ac:dyDescent="0.7">
      <c r="D153" t="str">
        <f>IF($J153="","",'アンティーク（お客様記入欄）'!$F$11)</f>
        <v/>
      </c>
      <c r="E153" t="str">
        <f>IF($J153="","",'アンティーク（お客様記入欄）'!$F$12)</f>
        <v/>
      </c>
      <c r="F153" t="str">
        <f>IF($J153="","",'アンティーク（お客様記入欄）'!$J$11)</f>
        <v/>
      </c>
      <c r="G153" t="str">
        <f>IF($J153="","",'アンティーク（お客様記入欄）'!$J$12)</f>
        <v/>
      </c>
      <c r="H153" t="str">
        <f>IF($J153="","",'アンティーク（お客様記入欄）'!$J$13)</f>
        <v/>
      </c>
      <c r="I153" s="26" t="str">
        <f>IF('アンティーク（お客様記入欄）'!H174=0,"",'アンティーク（お客様記入欄）'!H174)</f>
        <v/>
      </c>
      <c r="J153" t="str">
        <f>IFERROR(VLOOKUP('アンティーク（お客様記入欄）'!E174,店舗マスタ!$B:$E,4,0),"")</f>
        <v/>
      </c>
      <c r="K153" s="26" t="str">
        <f>IF('アンティーク（お客様記入欄）'!F174=0,"",'アンティーク（お客様記入欄）'!F174)</f>
        <v/>
      </c>
      <c r="L153" s="36" t="str">
        <f>IF('アンティーク（お客様記入欄）'!G174=0,"",'アンティーク（お客様記入欄）'!G174)</f>
        <v/>
      </c>
      <c r="M153" t="str">
        <f>IF($J153="","",'アンティーク（お客様記入欄）'!$A$15)</f>
        <v/>
      </c>
      <c r="N153" t="str">
        <f>IF(J153="","",IF('アンティーク（お客様記入欄）'!$F$18=0,"",'アンティーク（お客様記入欄）'!$F$18))</f>
        <v/>
      </c>
      <c r="O153" t="str">
        <f>IF(J153="","",IF('アンティーク（お客様記入欄）'!$F$19=0,"",'アンティーク（お客様記入欄）'!$F$19))</f>
        <v/>
      </c>
      <c r="P153" s="28" t="str">
        <f>IF('アンティーク（お客様記入欄）'!I174=0,"",'アンティーク（お客様記入欄）'!I174)</f>
        <v/>
      </c>
      <c r="Q153" s="28" t="str">
        <f>IF('アンティーク（お客様記入欄）'!J174=0,"",'アンティーク（お客様記入欄）'!J174)</f>
        <v/>
      </c>
      <c r="R153" s="28" t="str">
        <f>IF('アンティーク（お客様記入欄）'!K174=0,"",'アンティーク（お客様記入欄）'!K174)</f>
        <v/>
      </c>
      <c r="S153" s="28" t="str">
        <f>IF('アンティーク（お客様記入欄）'!L174=0,"",'アンティーク（お客様記入欄）'!L174)</f>
        <v/>
      </c>
      <c r="T153" s="28" t="str">
        <f>IF('アンティーク（お客様記入欄）'!M174=0,"",'アンティーク（お客様記入欄）'!M174)</f>
        <v/>
      </c>
      <c r="U153" s="28" t="str">
        <f>IF('アンティーク（お客様記入欄）'!N174=0,"",'アンティーク（お客様記入欄）'!N174)</f>
        <v/>
      </c>
      <c r="V153" s="28" t="str">
        <f>IF('アンティーク（お客様記入欄）'!O174=0,"",'アンティーク（お客様記入欄）'!O174)</f>
        <v/>
      </c>
      <c r="W153" s="28" t="str">
        <f>IF('アンティーク（お客様記入欄）'!P174=0,"",'アンティーク（お客様記入欄）'!P174)</f>
        <v/>
      </c>
    </row>
    <row r="154" spans="4:23" x14ac:dyDescent="0.7">
      <c r="D154" t="str">
        <f>IF($J154="","",'アンティーク（お客様記入欄）'!$F$11)</f>
        <v/>
      </c>
      <c r="E154" t="str">
        <f>IF($J154="","",'アンティーク（お客様記入欄）'!$F$12)</f>
        <v/>
      </c>
      <c r="F154" t="str">
        <f>IF($J154="","",'アンティーク（お客様記入欄）'!$J$11)</f>
        <v/>
      </c>
      <c r="G154" t="str">
        <f>IF($J154="","",'アンティーク（お客様記入欄）'!$J$12)</f>
        <v/>
      </c>
      <c r="H154" t="str">
        <f>IF($J154="","",'アンティーク（お客様記入欄）'!$J$13)</f>
        <v/>
      </c>
      <c r="I154" s="26" t="str">
        <f>IF('アンティーク（お客様記入欄）'!H175=0,"",'アンティーク（お客様記入欄）'!H175)</f>
        <v/>
      </c>
      <c r="J154" t="str">
        <f>IFERROR(VLOOKUP('アンティーク（お客様記入欄）'!E175,店舗マスタ!$B:$E,4,0),"")</f>
        <v/>
      </c>
      <c r="K154" s="26" t="str">
        <f>IF('アンティーク（お客様記入欄）'!F175=0,"",'アンティーク（お客様記入欄）'!F175)</f>
        <v/>
      </c>
      <c r="L154" s="36" t="str">
        <f>IF('アンティーク（お客様記入欄）'!G175=0,"",'アンティーク（お客様記入欄）'!G175)</f>
        <v/>
      </c>
      <c r="M154" t="str">
        <f>IF($J154="","",'アンティーク（お客様記入欄）'!$A$15)</f>
        <v/>
      </c>
      <c r="N154" t="str">
        <f>IF(J154="","",IF('アンティーク（お客様記入欄）'!$F$18=0,"",'アンティーク（お客様記入欄）'!$F$18))</f>
        <v/>
      </c>
      <c r="O154" t="str">
        <f>IF(J154="","",IF('アンティーク（お客様記入欄）'!$F$19=0,"",'アンティーク（お客様記入欄）'!$F$19))</f>
        <v/>
      </c>
      <c r="P154" s="28" t="str">
        <f>IF('アンティーク（お客様記入欄）'!I175=0,"",'アンティーク（お客様記入欄）'!I175)</f>
        <v/>
      </c>
      <c r="Q154" s="28" t="str">
        <f>IF('アンティーク（お客様記入欄）'!J175=0,"",'アンティーク（お客様記入欄）'!J175)</f>
        <v/>
      </c>
      <c r="R154" s="28" t="str">
        <f>IF('アンティーク（お客様記入欄）'!K175=0,"",'アンティーク（お客様記入欄）'!K175)</f>
        <v/>
      </c>
      <c r="S154" s="28" t="str">
        <f>IF('アンティーク（お客様記入欄）'!L175=0,"",'アンティーク（お客様記入欄）'!L175)</f>
        <v/>
      </c>
      <c r="T154" s="28" t="str">
        <f>IF('アンティーク（お客様記入欄）'!M175=0,"",'アンティーク（お客様記入欄）'!M175)</f>
        <v/>
      </c>
      <c r="U154" s="28" t="str">
        <f>IF('アンティーク（お客様記入欄）'!N175=0,"",'アンティーク（お客様記入欄）'!N175)</f>
        <v/>
      </c>
      <c r="V154" s="28" t="str">
        <f>IF('アンティーク（お客様記入欄）'!O175=0,"",'アンティーク（お客様記入欄）'!O175)</f>
        <v/>
      </c>
      <c r="W154" s="28" t="str">
        <f>IF('アンティーク（お客様記入欄）'!P175=0,"",'アンティーク（お客様記入欄）'!P175)</f>
        <v/>
      </c>
    </row>
    <row r="155" spans="4:23" x14ac:dyDescent="0.7">
      <c r="D155" t="str">
        <f>IF($J155="","",'アンティーク（お客様記入欄）'!$F$11)</f>
        <v/>
      </c>
      <c r="E155" t="str">
        <f>IF($J155="","",'アンティーク（お客様記入欄）'!$F$12)</f>
        <v/>
      </c>
      <c r="F155" t="str">
        <f>IF($J155="","",'アンティーク（お客様記入欄）'!$J$11)</f>
        <v/>
      </c>
      <c r="G155" t="str">
        <f>IF($J155="","",'アンティーク（お客様記入欄）'!$J$12)</f>
        <v/>
      </c>
      <c r="H155" t="str">
        <f>IF($J155="","",'アンティーク（お客様記入欄）'!$J$13)</f>
        <v/>
      </c>
      <c r="I155" s="26" t="str">
        <f>IF('アンティーク（お客様記入欄）'!H176=0,"",'アンティーク（お客様記入欄）'!H176)</f>
        <v/>
      </c>
      <c r="J155" t="str">
        <f>IFERROR(VLOOKUP('アンティーク（お客様記入欄）'!E176,店舗マスタ!$B:$E,4,0),"")</f>
        <v/>
      </c>
      <c r="K155" s="26" t="str">
        <f>IF('アンティーク（お客様記入欄）'!F176=0,"",'アンティーク（お客様記入欄）'!F176)</f>
        <v/>
      </c>
      <c r="L155" s="36" t="str">
        <f>IF('アンティーク（お客様記入欄）'!G176=0,"",'アンティーク（お客様記入欄）'!G176)</f>
        <v/>
      </c>
      <c r="M155" t="str">
        <f>IF($J155="","",'アンティーク（お客様記入欄）'!$A$15)</f>
        <v/>
      </c>
      <c r="N155" t="str">
        <f>IF(J155="","",IF('アンティーク（お客様記入欄）'!$F$18=0,"",'アンティーク（お客様記入欄）'!$F$18))</f>
        <v/>
      </c>
      <c r="O155" t="str">
        <f>IF(J155="","",IF('アンティーク（お客様記入欄）'!$F$19=0,"",'アンティーク（お客様記入欄）'!$F$19))</f>
        <v/>
      </c>
      <c r="P155" s="28" t="str">
        <f>IF('アンティーク（お客様記入欄）'!I176=0,"",'アンティーク（お客様記入欄）'!I176)</f>
        <v/>
      </c>
      <c r="Q155" s="28" t="str">
        <f>IF('アンティーク（お客様記入欄）'!J176=0,"",'アンティーク（お客様記入欄）'!J176)</f>
        <v/>
      </c>
      <c r="R155" s="28" t="str">
        <f>IF('アンティーク（お客様記入欄）'!K176=0,"",'アンティーク（お客様記入欄）'!K176)</f>
        <v/>
      </c>
      <c r="S155" s="28" t="str">
        <f>IF('アンティーク（お客様記入欄）'!L176=0,"",'アンティーク（お客様記入欄）'!L176)</f>
        <v/>
      </c>
      <c r="T155" s="28" t="str">
        <f>IF('アンティーク（お客様記入欄）'!M176=0,"",'アンティーク（お客様記入欄）'!M176)</f>
        <v/>
      </c>
      <c r="U155" s="28" t="str">
        <f>IF('アンティーク（お客様記入欄）'!N176=0,"",'アンティーク（お客様記入欄）'!N176)</f>
        <v/>
      </c>
      <c r="V155" s="28" t="str">
        <f>IF('アンティーク（お客様記入欄）'!O176=0,"",'アンティーク（お客様記入欄）'!O176)</f>
        <v/>
      </c>
      <c r="W155" s="28" t="str">
        <f>IF('アンティーク（お客様記入欄）'!P176=0,"",'アンティーク（お客様記入欄）'!P176)</f>
        <v/>
      </c>
    </row>
    <row r="156" spans="4:23" x14ac:dyDescent="0.7">
      <c r="D156" t="str">
        <f>IF($J156="","",'アンティーク（お客様記入欄）'!$F$11)</f>
        <v/>
      </c>
      <c r="E156" t="str">
        <f>IF($J156="","",'アンティーク（お客様記入欄）'!$F$12)</f>
        <v/>
      </c>
      <c r="F156" t="str">
        <f>IF($J156="","",'アンティーク（お客様記入欄）'!$J$11)</f>
        <v/>
      </c>
      <c r="G156" t="str">
        <f>IF($J156="","",'アンティーク（お客様記入欄）'!$J$12)</f>
        <v/>
      </c>
      <c r="H156" t="str">
        <f>IF($J156="","",'アンティーク（お客様記入欄）'!$J$13)</f>
        <v/>
      </c>
      <c r="I156" s="26" t="str">
        <f>IF('アンティーク（お客様記入欄）'!H177=0,"",'アンティーク（お客様記入欄）'!H177)</f>
        <v/>
      </c>
      <c r="J156" t="str">
        <f>IFERROR(VLOOKUP('アンティーク（お客様記入欄）'!E177,店舗マスタ!$B:$E,4,0),"")</f>
        <v/>
      </c>
      <c r="K156" s="26" t="str">
        <f>IF('アンティーク（お客様記入欄）'!F177=0,"",'アンティーク（お客様記入欄）'!F177)</f>
        <v/>
      </c>
      <c r="L156" s="36" t="str">
        <f>IF('アンティーク（お客様記入欄）'!G177=0,"",'アンティーク（お客様記入欄）'!G177)</f>
        <v/>
      </c>
      <c r="M156" t="str">
        <f>IF($J156="","",'アンティーク（お客様記入欄）'!$A$15)</f>
        <v/>
      </c>
      <c r="N156" t="str">
        <f>IF(J156="","",IF('アンティーク（お客様記入欄）'!$F$18=0,"",'アンティーク（お客様記入欄）'!$F$18))</f>
        <v/>
      </c>
      <c r="O156" t="str">
        <f>IF(J156="","",IF('アンティーク（お客様記入欄）'!$F$19=0,"",'アンティーク（お客様記入欄）'!$F$19))</f>
        <v/>
      </c>
      <c r="P156" s="28" t="str">
        <f>IF('アンティーク（お客様記入欄）'!I177=0,"",'アンティーク（お客様記入欄）'!I177)</f>
        <v/>
      </c>
      <c r="Q156" s="28" t="str">
        <f>IF('アンティーク（お客様記入欄）'!J177=0,"",'アンティーク（お客様記入欄）'!J177)</f>
        <v/>
      </c>
      <c r="R156" s="28" t="str">
        <f>IF('アンティーク（お客様記入欄）'!K177=0,"",'アンティーク（お客様記入欄）'!K177)</f>
        <v/>
      </c>
      <c r="S156" s="28" t="str">
        <f>IF('アンティーク（お客様記入欄）'!L177=0,"",'アンティーク（お客様記入欄）'!L177)</f>
        <v/>
      </c>
      <c r="T156" s="28" t="str">
        <f>IF('アンティーク（お客様記入欄）'!M177=0,"",'アンティーク（お客様記入欄）'!M177)</f>
        <v/>
      </c>
      <c r="U156" s="28" t="str">
        <f>IF('アンティーク（お客様記入欄）'!N177=0,"",'アンティーク（お客様記入欄）'!N177)</f>
        <v/>
      </c>
      <c r="V156" s="28" t="str">
        <f>IF('アンティーク（お客様記入欄）'!O177=0,"",'アンティーク（お客様記入欄）'!O177)</f>
        <v/>
      </c>
      <c r="W156" s="28" t="str">
        <f>IF('アンティーク（お客様記入欄）'!P177=0,"",'アンティーク（お客様記入欄）'!P177)</f>
        <v/>
      </c>
    </row>
    <row r="157" spans="4:23" x14ac:dyDescent="0.7">
      <c r="D157" t="str">
        <f>IF($J157="","",'アンティーク（お客様記入欄）'!$F$11)</f>
        <v/>
      </c>
      <c r="E157" t="str">
        <f>IF($J157="","",'アンティーク（お客様記入欄）'!$F$12)</f>
        <v/>
      </c>
      <c r="F157" t="str">
        <f>IF($J157="","",'アンティーク（お客様記入欄）'!$J$11)</f>
        <v/>
      </c>
      <c r="G157" t="str">
        <f>IF($J157="","",'アンティーク（お客様記入欄）'!$J$12)</f>
        <v/>
      </c>
      <c r="H157" t="str">
        <f>IF($J157="","",'アンティーク（お客様記入欄）'!$J$13)</f>
        <v/>
      </c>
      <c r="I157" s="26" t="str">
        <f>IF('アンティーク（お客様記入欄）'!H178=0,"",'アンティーク（お客様記入欄）'!H178)</f>
        <v/>
      </c>
      <c r="J157" t="str">
        <f>IFERROR(VLOOKUP('アンティーク（お客様記入欄）'!E178,店舗マスタ!$B:$E,4,0),"")</f>
        <v/>
      </c>
      <c r="K157" s="26" t="str">
        <f>IF('アンティーク（お客様記入欄）'!F178=0,"",'アンティーク（お客様記入欄）'!F178)</f>
        <v/>
      </c>
      <c r="L157" s="36" t="str">
        <f>IF('アンティーク（お客様記入欄）'!G178=0,"",'アンティーク（お客様記入欄）'!G178)</f>
        <v/>
      </c>
      <c r="M157" t="str">
        <f>IF($J157="","",'アンティーク（お客様記入欄）'!$A$15)</f>
        <v/>
      </c>
      <c r="N157" t="str">
        <f>IF(J157="","",IF('アンティーク（お客様記入欄）'!$F$18=0,"",'アンティーク（お客様記入欄）'!$F$18))</f>
        <v/>
      </c>
      <c r="O157" t="str">
        <f>IF(J157="","",IF('アンティーク（お客様記入欄）'!$F$19=0,"",'アンティーク（お客様記入欄）'!$F$19))</f>
        <v/>
      </c>
      <c r="P157" s="28" t="str">
        <f>IF('アンティーク（お客様記入欄）'!I178=0,"",'アンティーク（お客様記入欄）'!I178)</f>
        <v/>
      </c>
      <c r="Q157" s="28" t="str">
        <f>IF('アンティーク（お客様記入欄）'!J178=0,"",'アンティーク（お客様記入欄）'!J178)</f>
        <v/>
      </c>
      <c r="R157" s="28" t="str">
        <f>IF('アンティーク（お客様記入欄）'!K178=0,"",'アンティーク（お客様記入欄）'!K178)</f>
        <v/>
      </c>
      <c r="S157" s="28" t="str">
        <f>IF('アンティーク（お客様記入欄）'!L178=0,"",'アンティーク（お客様記入欄）'!L178)</f>
        <v/>
      </c>
      <c r="T157" s="28" t="str">
        <f>IF('アンティーク（お客様記入欄）'!M178=0,"",'アンティーク（お客様記入欄）'!M178)</f>
        <v/>
      </c>
      <c r="U157" s="28" t="str">
        <f>IF('アンティーク（お客様記入欄）'!N178=0,"",'アンティーク（お客様記入欄）'!N178)</f>
        <v/>
      </c>
      <c r="V157" s="28" t="str">
        <f>IF('アンティーク（お客様記入欄）'!O178=0,"",'アンティーク（お客様記入欄）'!O178)</f>
        <v/>
      </c>
      <c r="W157" s="28" t="str">
        <f>IF('アンティーク（お客様記入欄）'!P178=0,"",'アンティーク（お客様記入欄）'!P178)</f>
        <v/>
      </c>
    </row>
    <row r="158" spans="4:23" x14ac:dyDescent="0.7">
      <c r="D158" t="str">
        <f>IF($J158="","",'アンティーク（お客様記入欄）'!$F$11)</f>
        <v/>
      </c>
      <c r="E158" t="str">
        <f>IF($J158="","",'アンティーク（お客様記入欄）'!$F$12)</f>
        <v/>
      </c>
      <c r="F158" t="str">
        <f>IF($J158="","",'アンティーク（お客様記入欄）'!$J$11)</f>
        <v/>
      </c>
      <c r="G158" t="str">
        <f>IF($J158="","",'アンティーク（お客様記入欄）'!$J$12)</f>
        <v/>
      </c>
      <c r="H158" t="str">
        <f>IF($J158="","",'アンティーク（お客様記入欄）'!$J$13)</f>
        <v/>
      </c>
      <c r="I158" s="26" t="str">
        <f>IF('アンティーク（お客様記入欄）'!H179=0,"",'アンティーク（お客様記入欄）'!H179)</f>
        <v/>
      </c>
      <c r="J158" t="str">
        <f>IFERROR(VLOOKUP('アンティーク（お客様記入欄）'!E179,店舗マスタ!$B:$E,4,0),"")</f>
        <v/>
      </c>
      <c r="K158" s="26" t="str">
        <f>IF('アンティーク（お客様記入欄）'!F179=0,"",'アンティーク（お客様記入欄）'!F179)</f>
        <v/>
      </c>
      <c r="L158" s="36" t="str">
        <f>IF('アンティーク（お客様記入欄）'!G179=0,"",'アンティーク（お客様記入欄）'!G179)</f>
        <v/>
      </c>
      <c r="M158" t="str">
        <f>IF($J158="","",'アンティーク（お客様記入欄）'!$A$15)</f>
        <v/>
      </c>
      <c r="N158" t="str">
        <f>IF(J158="","",IF('アンティーク（お客様記入欄）'!$F$18=0,"",'アンティーク（お客様記入欄）'!$F$18))</f>
        <v/>
      </c>
      <c r="O158" t="str">
        <f>IF(J158="","",IF('アンティーク（お客様記入欄）'!$F$19=0,"",'アンティーク（お客様記入欄）'!$F$19))</f>
        <v/>
      </c>
      <c r="P158" s="28" t="str">
        <f>IF('アンティーク（お客様記入欄）'!I179=0,"",'アンティーク（お客様記入欄）'!I179)</f>
        <v/>
      </c>
      <c r="Q158" s="28" t="str">
        <f>IF('アンティーク（お客様記入欄）'!J179=0,"",'アンティーク（お客様記入欄）'!J179)</f>
        <v/>
      </c>
      <c r="R158" s="28" t="str">
        <f>IF('アンティーク（お客様記入欄）'!K179=0,"",'アンティーク（お客様記入欄）'!K179)</f>
        <v/>
      </c>
      <c r="S158" s="28" t="str">
        <f>IF('アンティーク（お客様記入欄）'!L179=0,"",'アンティーク（お客様記入欄）'!L179)</f>
        <v/>
      </c>
      <c r="T158" s="28" t="str">
        <f>IF('アンティーク（お客様記入欄）'!M179=0,"",'アンティーク（お客様記入欄）'!M179)</f>
        <v/>
      </c>
      <c r="U158" s="28" t="str">
        <f>IF('アンティーク（お客様記入欄）'!N179=0,"",'アンティーク（お客様記入欄）'!N179)</f>
        <v/>
      </c>
      <c r="V158" s="28" t="str">
        <f>IF('アンティーク（お客様記入欄）'!O179=0,"",'アンティーク（お客様記入欄）'!O179)</f>
        <v/>
      </c>
      <c r="W158" s="28" t="str">
        <f>IF('アンティーク（お客様記入欄）'!P179=0,"",'アンティーク（お客様記入欄）'!P179)</f>
        <v/>
      </c>
    </row>
    <row r="159" spans="4:23" x14ac:dyDescent="0.7">
      <c r="D159" t="str">
        <f>IF($J159="","",'アンティーク（お客様記入欄）'!$F$11)</f>
        <v/>
      </c>
      <c r="E159" t="str">
        <f>IF($J159="","",'アンティーク（お客様記入欄）'!$F$12)</f>
        <v/>
      </c>
      <c r="F159" t="str">
        <f>IF($J159="","",'アンティーク（お客様記入欄）'!$J$11)</f>
        <v/>
      </c>
      <c r="G159" t="str">
        <f>IF($J159="","",'アンティーク（お客様記入欄）'!$J$12)</f>
        <v/>
      </c>
      <c r="H159" t="str">
        <f>IF($J159="","",'アンティーク（お客様記入欄）'!$J$13)</f>
        <v/>
      </c>
      <c r="I159" s="26" t="str">
        <f>IF('アンティーク（お客様記入欄）'!H180=0,"",'アンティーク（お客様記入欄）'!H180)</f>
        <v/>
      </c>
      <c r="J159" t="str">
        <f>IFERROR(VLOOKUP('アンティーク（お客様記入欄）'!E180,店舗マスタ!$B:$E,4,0),"")</f>
        <v/>
      </c>
      <c r="K159" s="26" t="str">
        <f>IF('アンティーク（お客様記入欄）'!F180=0,"",'アンティーク（お客様記入欄）'!F180)</f>
        <v/>
      </c>
      <c r="L159" s="36" t="str">
        <f>IF('アンティーク（お客様記入欄）'!G180=0,"",'アンティーク（お客様記入欄）'!G180)</f>
        <v/>
      </c>
      <c r="M159" t="str">
        <f>IF($J159="","",'アンティーク（お客様記入欄）'!$A$15)</f>
        <v/>
      </c>
      <c r="N159" t="str">
        <f>IF(J159="","",IF('アンティーク（お客様記入欄）'!$F$18=0,"",'アンティーク（お客様記入欄）'!$F$18))</f>
        <v/>
      </c>
      <c r="O159" t="str">
        <f>IF(J159="","",IF('アンティーク（お客様記入欄）'!$F$19=0,"",'アンティーク（お客様記入欄）'!$F$19))</f>
        <v/>
      </c>
      <c r="P159" s="28" t="str">
        <f>IF('アンティーク（お客様記入欄）'!I180=0,"",'アンティーク（お客様記入欄）'!I180)</f>
        <v/>
      </c>
      <c r="Q159" s="28" t="str">
        <f>IF('アンティーク（お客様記入欄）'!J180=0,"",'アンティーク（お客様記入欄）'!J180)</f>
        <v/>
      </c>
      <c r="R159" s="28" t="str">
        <f>IF('アンティーク（お客様記入欄）'!K180=0,"",'アンティーク（お客様記入欄）'!K180)</f>
        <v/>
      </c>
      <c r="S159" s="28" t="str">
        <f>IF('アンティーク（お客様記入欄）'!L180=0,"",'アンティーク（お客様記入欄）'!L180)</f>
        <v/>
      </c>
      <c r="T159" s="28" t="str">
        <f>IF('アンティーク（お客様記入欄）'!M180=0,"",'アンティーク（お客様記入欄）'!M180)</f>
        <v/>
      </c>
      <c r="U159" s="28" t="str">
        <f>IF('アンティーク（お客様記入欄）'!N180=0,"",'アンティーク（お客様記入欄）'!N180)</f>
        <v/>
      </c>
      <c r="V159" s="28" t="str">
        <f>IF('アンティーク（お客様記入欄）'!O180=0,"",'アンティーク（お客様記入欄）'!O180)</f>
        <v/>
      </c>
      <c r="W159" s="28" t="str">
        <f>IF('アンティーク（お客様記入欄）'!P180=0,"",'アンティーク（お客様記入欄）'!P180)</f>
        <v/>
      </c>
    </row>
    <row r="160" spans="4:23" x14ac:dyDescent="0.7">
      <c r="D160" t="str">
        <f>IF($J160="","",'アンティーク（お客様記入欄）'!$F$11)</f>
        <v/>
      </c>
      <c r="E160" t="str">
        <f>IF($J160="","",'アンティーク（お客様記入欄）'!$F$12)</f>
        <v/>
      </c>
      <c r="F160" t="str">
        <f>IF($J160="","",'アンティーク（お客様記入欄）'!$J$11)</f>
        <v/>
      </c>
      <c r="G160" t="str">
        <f>IF($J160="","",'アンティーク（お客様記入欄）'!$J$12)</f>
        <v/>
      </c>
      <c r="H160" t="str">
        <f>IF($J160="","",'アンティーク（お客様記入欄）'!$J$13)</f>
        <v/>
      </c>
      <c r="I160" s="26" t="str">
        <f>IF('アンティーク（お客様記入欄）'!H181=0,"",'アンティーク（お客様記入欄）'!H181)</f>
        <v/>
      </c>
      <c r="J160" t="str">
        <f>IFERROR(VLOOKUP('アンティーク（お客様記入欄）'!E181,店舗マスタ!$B:$E,4,0),"")</f>
        <v/>
      </c>
      <c r="K160" s="26" t="str">
        <f>IF('アンティーク（お客様記入欄）'!F181=0,"",'アンティーク（お客様記入欄）'!F181)</f>
        <v/>
      </c>
      <c r="L160" s="36" t="str">
        <f>IF('アンティーク（お客様記入欄）'!G181=0,"",'アンティーク（お客様記入欄）'!G181)</f>
        <v/>
      </c>
      <c r="M160" t="str">
        <f>IF($J160="","",'アンティーク（お客様記入欄）'!$A$15)</f>
        <v/>
      </c>
      <c r="N160" t="str">
        <f>IF(J160="","",IF('アンティーク（お客様記入欄）'!$F$18=0,"",'アンティーク（お客様記入欄）'!$F$18))</f>
        <v/>
      </c>
      <c r="O160" t="str">
        <f>IF(J160="","",IF('アンティーク（お客様記入欄）'!$F$19=0,"",'アンティーク（お客様記入欄）'!$F$19))</f>
        <v/>
      </c>
      <c r="P160" s="28" t="str">
        <f>IF('アンティーク（お客様記入欄）'!I181=0,"",'アンティーク（お客様記入欄）'!I181)</f>
        <v/>
      </c>
      <c r="Q160" s="28" t="str">
        <f>IF('アンティーク（お客様記入欄）'!J181=0,"",'アンティーク（お客様記入欄）'!J181)</f>
        <v/>
      </c>
      <c r="R160" s="28" t="str">
        <f>IF('アンティーク（お客様記入欄）'!K181=0,"",'アンティーク（お客様記入欄）'!K181)</f>
        <v/>
      </c>
      <c r="S160" s="28" t="str">
        <f>IF('アンティーク（お客様記入欄）'!L181=0,"",'アンティーク（お客様記入欄）'!L181)</f>
        <v/>
      </c>
      <c r="T160" s="28" t="str">
        <f>IF('アンティーク（お客様記入欄）'!M181=0,"",'アンティーク（お客様記入欄）'!M181)</f>
        <v/>
      </c>
      <c r="U160" s="28" t="str">
        <f>IF('アンティーク（お客様記入欄）'!N181=0,"",'アンティーク（お客様記入欄）'!N181)</f>
        <v/>
      </c>
      <c r="V160" s="28" t="str">
        <f>IF('アンティーク（お客様記入欄）'!O181=0,"",'アンティーク（お客様記入欄）'!O181)</f>
        <v/>
      </c>
      <c r="W160" s="28" t="str">
        <f>IF('アンティーク（お客様記入欄）'!P181=0,"",'アンティーク（お客様記入欄）'!P181)</f>
        <v/>
      </c>
    </row>
    <row r="161" spans="4:23" x14ac:dyDescent="0.7">
      <c r="D161" t="str">
        <f>IF($J161="","",'アンティーク（お客様記入欄）'!$F$11)</f>
        <v/>
      </c>
      <c r="E161" t="str">
        <f>IF($J161="","",'アンティーク（お客様記入欄）'!$F$12)</f>
        <v/>
      </c>
      <c r="F161" t="str">
        <f>IF($J161="","",'アンティーク（お客様記入欄）'!$J$11)</f>
        <v/>
      </c>
      <c r="G161" t="str">
        <f>IF($J161="","",'アンティーク（お客様記入欄）'!$J$12)</f>
        <v/>
      </c>
      <c r="H161" t="str">
        <f>IF($J161="","",'アンティーク（お客様記入欄）'!$J$13)</f>
        <v/>
      </c>
      <c r="I161" s="26" t="str">
        <f>IF('アンティーク（お客様記入欄）'!H182=0,"",'アンティーク（お客様記入欄）'!H182)</f>
        <v/>
      </c>
      <c r="J161" t="str">
        <f>IFERROR(VLOOKUP('アンティーク（お客様記入欄）'!E182,店舗マスタ!$B:$E,4,0),"")</f>
        <v/>
      </c>
      <c r="K161" s="26" t="str">
        <f>IF('アンティーク（お客様記入欄）'!F182=0,"",'アンティーク（お客様記入欄）'!F182)</f>
        <v/>
      </c>
      <c r="L161" s="36" t="str">
        <f>IF('アンティーク（お客様記入欄）'!G182=0,"",'アンティーク（お客様記入欄）'!G182)</f>
        <v/>
      </c>
      <c r="M161" t="str">
        <f>IF($J161="","",'アンティーク（お客様記入欄）'!$A$15)</f>
        <v/>
      </c>
      <c r="N161" t="str">
        <f>IF(J161="","",IF('アンティーク（お客様記入欄）'!$F$18=0,"",'アンティーク（お客様記入欄）'!$F$18))</f>
        <v/>
      </c>
      <c r="O161" t="str">
        <f>IF(J161="","",IF('アンティーク（お客様記入欄）'!$F$19=0,"",'アンティーク（お客様記入欄）'!$F$19))</f>
        <v/>
      </c>
      <c r="P161" s="28" t="str">
        <f>IF('アンティーク（お客様記入欄）'!I182=0,"",'アンティーク（お客様記入欄）'!I182)</f>
        <v/>
      </c>
      <c r="Q161" s="28" t="str">
        <f>IF('アンティーク（お客様記入欄）'!J182=0,"",'アンティーク（お客様記入欄）'!J182)</f>
        <v/>
      </c>
      <c r="R161" s="28" t="str">
        <f>IF('アンティーク（お客様記入欄）'!K182=0,"",'アンティーク（お客様記入欄）'!K182)</f>
        <v/>
      </c>
      <c r="S161" s="28" t="str">
        <f>IF('アンティーク（お客様記入欄）'!L182=0,"",'アンティーク（お客様記入欄）'!L182)</f>
        <v/>
      </c>
      <c r="T161" s="28" t="str">
        <f>IF('アンティーク（お客様記入欄）'!M182=0,"",'アンティーク（お客様記入欄）'!M182)</f>
        <v/>
      </c>
      <c r="U161" s="28" t="str">
        <f>IF('アンティーク（お客様記入欄）'!N182=0,"",'アンティーク（お客様記入欄）'!N182)</f>
        <v/>
      </c>
      <c r="V161" s="28" t="str">
        <f>IF('アンティーク（お客様記入欄）'!O182=0,"",'アンティーク（お客様記入欄）'!O182)</f>
        <v/>
      </c>
      <c r="W161" s="28" t="str">
        <f>IF('アンティーク（お客様記入欄）'!P182=0,"",'アンティーク（お客様記入欄）'!P182)</f>
        <v/>
      </c>
    </row>
    <row r="162" spans="4:23" x14ac:dyDescent="0.7">
      <c r="D162" t="str">
        <f>IF($J162="","",'アンティーク（お客様記入欄）'!$F$11)</f>
        <v/>
      </c>
      <c r="E162" t="str">
        <f>IF($J162="","",'アンティーク（お客様記入欄）'!$F$12)</f>
        <v/>
      </c>
      <c r="F162" t="str">
        <f>IF($J162="","",'アンティーク（お客様記入欄）'!$J$11)</f>
        <v/>
      </c>
      <c r="G162" t="str">
        <f>IF($J162="","",'アンティーク（お客様記入欄）'!$J$12)</f>
        <v/>
      </c>
      <c r="H162" t="str">
        <f>IF($J162="","",'アンティーク（お客様記入欄）'!$J$13)</f>
        <v/>
      </c>
      <c r="I162" s="26" t="str">
        <f>IF('アンティーク（お客様記入欄）'!H183=0,"",'アンティーク（お客様記入欄）'!H183)</f>
        <v/>
      </c>
      <c r="J162" t="str">
        <f>IFERROR(VLOOKUP('アンティーク（お客様記入欄）'!E183,店舗マスタ!$B:$E,4,0),"")</f>
        <v/>
      </c>
      <c r="K162" s="26" t="str">
        <f>IF('アンティーク（お客様記入欄）'!F183=0,"",'アンティーク（お客様記入欄）'!F183)</f>
        <v/>
      </c>
      <c r="L162" s="36" t="str">
        <f>IF('アンティーク（お客様記入欄）'!G183=0,"",'アンティーク（お客様記入欄）'!G183)</f>
        <v/>
      </c>
      <c r="M162" t="str">
        <f>IF($J162="","",'アンティーク（お客様記入欄）'!$A$15)</f>
        <v/>
      </c>
      <c r="N162" t="str">
        <f>IF(J162="","",IF('アンティーク（お客様記入欄）'!$F$18=0,"",'アンティーク（お客様記入欄）'!$F$18))</f>
        <v/>
      </c>
      <c r="O162" t="str">
        <f>IF(J162="","",IF('アンティーク（お客様記入欄）'!$F$19=0,"",'アンティーク（お客様記入欄）'!$F$19))</f>
        <v/>
      </c>
      <c r="P162" s="28" t="str">
        <f>IF('アンティーク（お客様記入欄）'!I183=0,"",'アンティーク（お客様記入欄）'!I183)</f>
        <v/>
      </c>
      <c r="Q162" s="28" t="str">
        <f>IF('アンティーク（お客様記入欄）'!J183=0,"",'アンティーク（お客様記入欄）'!J183)</f>
        <v/>
      </c>
      <c r="R162" s="28" t="str">
        <f>IF('アンティーク（お客様記入欄）'!K183=0,"",'アンティーク（お客様記入欄）'!K183)</f>
        <v/>
      </c>
      <c r="S162" s="28" t="str">
        <f>IF('アンティーク（お客様記入欄）'!L183=0,"",'アンティーク（お客様記入欄）'!L183)</f>
        <v/>
      </c>
      <c r="T162" s="28" t="str">
        <f>IF('アンティーク（お客様記入欄）'!M183=0,"",'アンティーク（お客様記入欄）'!M183)</f>
        <v/>
      </c>
      <c r="U162" s="28" t="str">
        <f>IF('アンティーク（お客様記入欄）'!N183=0,"",'アンティーク（お客様記入欄）'!N183)</f>
        <v/>
      </c>
      <c r="V162" s="28" t="str">
        <f>IF('アンティーク（お客様記入欄）'!O183=0,"",'アンティーク（お客様記入欄）'!O183)</f>
        <v/>
      </c>
      <c r="W162" s="28" t="str">
        <f>IF('アンティーク（お客様記入欄）'!P183=0,"",'アンティーク（お客様記入欄）'!P183)</f>
        <v/>
      </c>
    </row>
    <row r="163" spans="4:23" x14ac:dyDescent="0.7">
      <c r="D163" t="str">
        <f>IF($J163="","",'アンティーク（お客様記入欄）'!$F$11)</f>
        <v/>
      </c>
      <c r="E163" t="str">
        <f>IF($J163="","",'アンティーク（お客様記入欄）'!$F$12)</f>
        <v/>
      </c>
      <c r="F163" t="str">
        <f>IF($J163="","",'アンティーク（お客様記入欄）'!$J$11)</f>
        <v/>
      </c>
      <c r="G163" t="str">
        <f>IF($J163="","",'アンティーク（お客様記入欄）'!$J$12)</f>
        <v/>
      </c>
      <c r="H163" t="str">
        <f>IF($J163="","",'アンティーク（お客様記入欄）'!$J$13)</f>
        <v/>
      </c>
      <c r="I163" s="26" t="str">
        <f>IF('アンティーク（お客様記入欄）'!H184=0,"",'アンティーク（お客様記入欄）'!H184)</f>
        <v/>
      </c>
      <c r="J163" t="str">
        <f>IFERROR(VLOOKUP('アンティーク（お客様記入欄）'!E184,店舗マスタ!$B:$E,4,0),"")</f>
        <v/>
      </c>
      <c r="K163" s="26" t="str">
        <f>IF('アンティーク（お客様記入欄）'!F184=0,"",'アンティーク（お客様記入欄）'!F184)</f>
        <v/>
      </c>
      <c r="L163" s="36" t="str">
        <f>IF('アンティーク（お客様記入欄）'!G184=0,"",'アンティーク（お客様記入欄）'!G184)</f>
        <v/>
      </c>
      <c r="M163" t="str">
        <f>IF($J163="","",'アンティーク（お客様記入欄）'!$A$15)</f>
        <v/>
      </c>
      <c r="N163" t="str">
        <f>IF(J163="","",IF('アンティーク（お客様記入欄）'!$F$18=0,"",'アンティーク（お客様記入欄）'!$F$18))</f>
        <v/>
      </c>
      <c r="O163" t="str">
        <f>IF(J163="","",IF('アンティーク（お客様記入欄）'!$F$19=0,"",'アンティーク（お客様記入欄）'!$F$19))</f>
        <v/>
      </c>
      <c r="P163" s="28" t="str">
        <f>IF('アンティーク（お客様記入欄）'!I184=0,"",'アンティーク（お客様記入欄）'!I184)</f>
        <v/>
      </c>
      <c r="Q163" s="28" t="str">
        <f>IF('アンティーク（お客様記入欄）'!J184=0,"",'アンティーク（お客様記入欄）'!J184)</f>
        <v/>
      </c>
      <c r="R163" s="28" t="str">
        <f>IF('アンティーク（お客様記入欄）'!K184=0,"",'アンティーク（お客様記入欄）'!K184)</f>
        <v/>
      </c>
      <c r="S163" s="28" t="str">
        <f>IF('アンティーク（お客様記入欄）'!L184=0,"",'アンティーク（お客様記入欄）'!L184)</f>
        <v/>
      </c>
      <c r="T163" s="28" t="str">
        <f>IF('アンティーク（お客様記入欄）'!M184=0,"",'アンティーク（お客様記入欄）'!M184)</f>
        <v/>
      </c>
      <c r="U163" s="28" t="str">
        <f>IF('アンティーク（お客様記入欄）'!N184=0,"",'アンティーク（お客様記入欄）'!N184)</f>
        <v/>
      </c>
      <c r="V163" s="28" t="str">
        <f>IF('アンティーク（お客様記入欄）'!O184=0,"",'アンティーク（お客様記入欄）'!O184)</f>
        <v/>
      </c>
      <c r="W163" s="28" t="str">
        <f>IF('アンティーク（お客様記入欄）'!P184=0,"",'アンティーク（お客様記入欄）'!P184)</f>
        <v/>
      </c>
    </row>
    <row r="164" spans="4:23" x14ac:dyDescent="0.7">
      <c r="D164" t="str">
        <f>IF($J164="","",'アンティーク（お客様記入欄）'!$F$11)</f>
        <v/>
      </c>
      <c r="E164" t="str">
        <f>IF($J164="","",'アンティーク（お客様記入欄）'!$F$12)</f>
        <v/>
      </c>
      <c r="F164" t="str">
        <f>IF($J164="","",'アンティーク（お客様記入欄）'!$J$11)</f>
        <v/>
      </c>
      <c r="G164" t="str">
        <f>IF($J164="","",'アンティーク（お客様記入欄）'!$J$12)</f>
        <v/>
      </c>
      <c r="H164" t="str">
        <f>IF($J164="","",'アンティーク（お客様記入欄）'!$J$13)</f>
        <v/>
      </c>
      <c r="I164" s="26" t="str">
        <f>IF('アンティーク（お客様記入欄）'!H185=0,"",'アンティーク（お客様記入欄）'!H185)</f>
        <v/>
      </c>
      <c r="J164" t="str">
        <f>IFERROR(VLOOKUP('アンティーク（お客様記入欄）'!E185,店舗マスタ!$B:$E,4,0),"")</f>
        <v/>
      </c>
      <c r="K164" s="26" t="str">
        <f>IF('アンティーク（お客様記入欄）'!F185=0,"",'アンティーク（お客様記入欄）'!F185)</f>
        <v/>
      </c>
      <c r="L164" s="36" t="str">
        <f>IF('アンティーク（お客様記入欄）'!G185=0,"",'アンティーク（お客様記入欄）'!G185)</f>
        <v/>
      </c>
      <c r="M164" t="str">
        <f>IF($J164="","",'アンティーク（お客様記入欄）'!$A$15)</f>
        <v/>
      </c>
      <c r="N164" t="str">
        <f>IF(J164="","",IF('アンティーク（お客様記入欄）'!$F$18=0,"",'アンティーク（お客様記入欄）'!$F$18))</f>
        <v/>
      </c>
      <c r="O164" t="str">
        <f>IF(J164="","",IF('アンティーク（お客様記入欄）'!$F$19=0,"",'アンティーク（お客様記入欄）'!$F$19))</f>
        <v/>
      </c>
      <c r="P164" s="28" t="str">
        <f>IF('アンティーク（お客様記入欄）'!I185=0,"",'アンティーク（お客様記入欄）'!I185)</f>
        <v/>
      </c>
      <c r="Q164" s="28" t="str">
        <f>IF('アンティーク（お客様記入欄）'!J185=0,"",'アンティーク（お客様記入欄）'!J185)</f>
        <v/>
      </c>
      <c r="R164" s="28" t="str">
        <f>IF('アンティーク（お客様記入欄）'!K185=0,"",'アンティーク（お客様記入欄）'!K185)</f>
        <v/>
      </c>
      <c r="S164" s="28" t="str">
        <f>IF('アンティーク（お客様記入欄）'!L185=0,"",'アンティーク（お客様記入欄）'!L185)</f>
        <v/>
      </c>
      <c r="T164" s="28" t="str">
        <f>IF('アンティーク（お客様記入欄）'!M185=0,"",'アンティーク（お客様記入欄）'!M185)</f>
        <v/>
      </c>
      <c r="U164" s="28" t="str">
        <f>IF('アンティーク（お客様記入欄）'!N185=0,"",'アンティーク（お客様記入欄）'!N185)</f>
        <v/>
      </c>
      <c r="V164" s="28" t="str">
        <f>IF('アンティーク（お客様記入欄）'!O185=0,"",'アンティーク（お客様記入欄）'!O185)</f>
        <v/>
      </c>
      <c r="W164" s="28" t="str">
        <f>IF('アンティーク（お客様記入欄）'!P185=0,"",'アンティーク（お客様記入欄）'!P185)</f>
        <v/>
      </c>
    </row>
    <row r="165" spans="4:23" x14ac:dyDescent="0.7">
      <c r="D165" t="str">
        <f>IF($J165="","",'アンティーク（お客様記入欄）'!$F$11)</f>
        <v/>
      </c>
      <c r="E165" t="str">
        <f>IF($J165="","",'アンティーク（お客様記入欄）'!$F$12)</f>
        <v/>
      </c>
      <c r="F165" t="str">
        <f>IF($J165="","",'アンティーク（お客様記入欄）'!$J$11)</f>
        <v/>
      </c>
      <c r="G165" t="str">
        <f>IF($J165="","",'アンティーク（お客様記入欄）'!$J$12)</f>
        <v/>
      </c>
      <c r="H165" t="str">
        <f>IF($J165="","",'アンティーク（お客様記入欄）'!$J$13)</f>
        <v/>
      </c>
      <c r="I165" s="26" t="str">
        <f>IF('アンティーク（お客様記入欄）'!H186=0,"",'アンティーク（お客様記入欄）'!H186)</f>
        <v/>
      </c>
      <c r="J165" t="str">
        <f>IFERROR(VLOOKUP('アンティーク（お客様記入欄）'!E186,店舗マスタ!$B:$E,4,0),"")</f>
        <v/>
      </c>
      <c r="K165" s="26" t="str">
        <f>IF('アンティーク（お客様記入欄）'!F186=0,"",'アンティーク（お客様記入欄）'!F186)</f>
        <v/>
      </c>
      <c r="L165" s="36" t="str">
        <f>IF('アンティーク（お客様記入欄）'!G186=0,"",'アンティーク（お客様記入欄）'!G186)</f>
        <v/>
      </c>
      <c r="M165" t="str">
        <f>IF($J165="","",'アンティーク（お客様記入欄）'!$A$15)</f>
        <v/>
      </c>
      <c r="N165" t="str">
        <f>IF(J165="","",IF('アンティーク（お客様記入欄）'!$F$18=0,"",'アンティーク（お客様記入欄）'!$F$18))</f>
        <v/>
      </c>
      <c r="O165" t="str">
        <f>IF(J165="","",IF('アンティーク（お客様記入欄）'!$F$19=0,"",'アンティーク（お客様記入欄）'!$F$19))</f>
        <v/>
      </c>
      <c r="P165" s="28" t="str">
        <f>IF('アンティーク（お客様記入欄）'!I186=0,"",'アンティーク（お客様記入欄）'!I186)</f>
        <v/>
      </c>
      <c r="Q165" s="28" t="str">
        <f>IF('アンティーク（お客様記入欄）'!J186=0,"",'アンティーク（お客様記入欄）'!J186)</f>
        <v/>
      </c>
      <c r="R165" s="28" t="str">
        <f>IF('アンティーク（お客様記入欄）'!K186=0,"",'アンティーク（お客様記入欄）'!K186)</f>
        <v/>
      </c>
      <c r="S165" s="28" t="str">
        <f>IF('アンティーク（お客様記入欄）'!L186=0,"",'アンティーク（お客様記入欄）'!L186)</f>
        <v/>
      </c>
      <c r="T165" s="28" t="str">
        <f>IF('アンティーク（お客様記入欄）'!M186=0,"",'アンティーク（お客様記入欄）'!M186)</f>
        <v/>
      </c>
      <c r="U165" s="28" t="str">
        <f>IF('アンティーク（お客様記入欄）'!N186=0,"",'アンティーク（お客様記入欄）'!N186)</f>
        <v/>
      </c>
      <c r="V165" s="28" t="str">
        <f>IF('アンティーク（お客様記入欄）'!O186=0,"",'アンティーク（お客様記入欄）'!O186)</f>
        <v/>
      </c>
      <c r="W165" s="28" t="str">
        <f>IF('アンティーク（お客様記入欄）'!P186=0,"",'アンティーク（お客様記入欄）'!P186)</f>
        <v/>
      </c>
    </row>
    <row r="166" spans="4:23" x14ac:dyDescent="0.7">
      <c r="D166" t="str">
        <f>IF($J166="","",'アンティーク（お客様記入欄）'!$F$11)</f>
        <v/>
      </c>
      <c r="E166" t="str">
        <f>IF($J166="","",'アンティーク（お客様記入欄）'!$F$12)</f>
        <v/>
      </c>
      <c r="F166" t="str">
        <f>IF($J166="","",'アンティーク（お客様記入欄）'!$J$11)</f>
        <v/>
      </c>
      <c r="G166" t="str">
        <f>IF($J166="","",'アンティーク（お客様記入欄）'!$J$12)</f>
        <v/>
      </c>
      <c r="H166" t="str">
        <f>IF($J166="","",'アンティーク（お客様記入欄）'!$J$13)</f>
        <v/>
      </c>
      <c r="I166" s="26" t="str">
        <f>IF('アンティーク（お客様記入欄）'!H187=0,"",'アンティーク（お客様記入欄）'!H187)</f>
        <v/>
      </c>
      <c r="J166" t="str">
        <f>IFERROR(VLOOKUP('アンティーク（お客様記入欄）'!E187,店舗マスタ!$B:$E,4,0),"")</f>
        <v/>
      </c>
      <c r="K166" s="26" t="str">
        <f>IF('アンティーク（お客様記入欄）'!F187=0,"",'アンティーク（お客様記入欄）'!F187)</f>
        <v/>
      </c>
      <c r="L166" s="36" t="str">
        <f>IF('アンティーク（お客様記入欄）'!G187=0,"",'アンティーク（お客様記入欄）'!G187)</f>
        <v/>
      </c>
      <c r="M166" t="str">
        <f>IF($J166="","",'アンティーク（お客様記入欄）'!$A$15)</f>
        <v/>
      </c>
      <c r="N166" t="str">
        <f>IF(J166="","",IF('アンティーク（お客様記入欄）'!$F$18=0,"",'アンティーク（お客様記入欄）'!$F$18))</f>
        <v/>
      </c>
      <c r="O166" t="str">
        <f>IF(J166="","",IF('アンティーク（お客様記入欄）'!$F$19=0,"",'アンティーク（お客様記入欄）'!$F$19))</f>
        <v/>
      </c>
      <c r="P166" s="28" t="str">
        <f>IF('アンティーク（お客様記入欄）'!I187=0,"",'アンティーク（お客様記入欄）'!I187)</f>
        <v/>
      </c>
      <c r="Q166" s="28" t="str">
        <f>IF('アンティーク（お客様記入欄）'!J187=0,"",'アンティーク（お客様記入欄）'!J187)</f>
        <v/>
      </c>
      <c r="R166" s="28" t="str">
        <f>IF('アンティーク（お客様記入欄）'!K187=0,"",'アンティーク（お客様記入欄）'!K187)</f>
        <v/>
      </c>
      <c r="S166" s="28" t="str">
        <f>IF('アンティーク（お客様記入欄）'!L187=0,"",'アンティーク（お客様記入欄）'!L187)</f>
        <v/>
      </c>
      <c r="T166" s="28" t="str">
        <f>IF('アンティーク（お客様記入欄）'!M187=0,"",'アンティーク（お客様記入欄）'!M187)</f>
        <v/>
      </c>
      <c r="U166" s="28" t="str">
        <f>IF('アンティーク（お客様記入欄）'!N187=0,"",'アンティーク（お客様記入欄）'!N187)</f>
        <v/>
      </c>
      <c r="V166" s="28" t="str">
        <f>IF('アンティーク（お客様記入欄）'!O187=0,"",'アンティーク（お客様記入欄）'!O187)</f>
        <v/>
      </c>
      <c r="W166" s="28" t="str">
        <f>IF('アンティーク（お客様記入欄）'!P187=0,"",'アンティーク（お客様記入欄）'!P187)</f>
        <v/>
      </c>
    </row>
    <row r="167" spans="4:23" x14ac:dyDescent="0.7">
      <c r="D167" t="str">
        <f>IF($J167="","",'アンティーク（お客様記入欄）'!$F$11)</f>
        <v/>
      </c>
      <c r="E167" t="str">
        <f>IF($J167="","",'アンティーク（お客様記入欄）'!$F$12)</f>
        <v/>
      </c>
      <c r="F167" t="str">
        <f>IF($J167="","",'アンティーク（お客様記入欄）'!$J$11)</f>
        <v/>
      </c>
      <c r="G167" t="str">
        <f>IF($J167="","",'アンティーク（お客様記入欄）'!$J$12)</f>
        <v/>
      </c>
      <c r="H167" t="str">
        <f>IF($J167="","",'アンティーク（お客様記入欄）'!$J$13)</f>
        <v/>
      </c>
      <c r="I167" s="26" t="str">
        <f>IF('アンティーク（お客様記入欄）'!H188=0,"",'アンティーク（お客様記入欄）'!H188)</f>
        <v/>
      </c>
      <c r="J167" t="str">
        <f>IFERROR(VLOOKUP('アンティーク（お客様記入欄）'!E188,店舗マスタ!$B:$E,4,0),"")</f>
        <v/>
      </c>
      <c r="K167" s="26" t="str">
        <f>IF('アンティーク（お客様記入欄）'!F188=0,"",'アンティーク（お客様記入欄）'!F188)</f>
        <v/>
      </c>
      <c r="L167" s="36" t="str">
        <f>IF('アンティーク（お客様記入欄）'!G188=0,"",'アンティーク（お客様記入欄）'!G188)</f>
        <v/>
      </c>
      <c r="M167" t="str">
        <f>IF($J167="","",'アンティーク（お客様記入欄）'!$A$15)</f>
        <v/>
      </c>
      <c r="N167" t="str">
        <f>IF(J167="","",IF('アンティーク（お客様記入欄）'!$F$18=0,"",'アンティーク（お客様記入欄）'!$F$18))</f>
        <v/>
      </c>
      <c r="O167" t="str">
        <f>IF(J167="","",IF('アンティーク（お客様記入欄）'!$F$19=0,"",'アンティーク（お客様記入欄）'!$F$19))</f>
        <v/>
      </c>
      <c r="P167" s="28" t="str">
        <f>IF('アンティーク（お客様記入欄）'!I188=0,"",'アンティーク（お客様記入欄）'!I188)</f>
        <v/>
      </c>
      <c r="Q167" s="28" t="str">
        <f>IF('アンティーク（お客様記入欄）'!J188=0,"",'アンティーク（お客様記入欄）'!J188)</f>
        <v/>
      </c>
      <c r="R167" s="28" t="str">
        <f>IF('アンティーク（お客様記入欄）'!K188=0,"",'アンティーク（お客様記入欄）'!K188)</f>
        <v/>
      </c>
      <c r="S167" s="28" t="str">
        <f>IF('アンティーク（お客様記入欄）'!L188=0,"",'アンティーク（お客様記入欄）'!L188)</f>
        <v/>
      </c>
      <c r="T167" s="28" t="str">
        <f>IF('アンティーク（お客様記入欄）'!M188=0,"",'アンティーク（お客様記入欄）'!M188)</f>
        <v/>
      </c>
      <c r="U167" s="28" t="str">
        <f>IF('アンティーク（お客様記入欄）'!N188=0,"",'アンティーク（お客様記入欄）'!N188)</f>
        <v/>
      </c>
      <c r="V167" s="28" t="str">
        <f>IF('アンティーク（お客様記入欄）'!O188=0,"",'アンティーク（お客様記入欄）'!O188)</f>
        <v/>
      </c>
      <c r="W167" s="28" t="str">
        <f>IF('アンティーク（お客様記入欄）'!P188=0,"",'アンティーク（お客様記入欄）'!P188)</f>
        <v/>
      </c>
    </row>
    <row r="168" spans="4:23" x14ac:dyDescent="0.7">
      <c r="D168" t="str">
        <f>IF($J168="","",'アンティーク（お客様記入欄）'!$F$11)</f>
        <v/>
      </c>
      <c r="E168" t="str">
        <f>IF($J168="","",'アンティーク（お客様記入欄）'!$F$12)</f>
        <v/>
      </c>
      <c r="F168" t="str">
        <f>IF($J168="","",'アンティーク（お客様記入欄）'!$J$11)</f>
        <v/>
      </c>
      <c r="G168" t="str">
        <f>IF($J168="","",'アンティーク（お客様記入欄）'!$J$12)</f>
        <v/>
      </c>
      <c r="H168" t="str">
        <f>IF($J168="","",'アンティーク（お客様記入欄）'!$J$13)</f>
        <v/>
      </c>
      <c r="I168" s="26" t="str">
        <f>IF('アンティーク（お客様記入欄）'!H189=0,"",'アンティーク（お客様記入欄）'!H189)</f>
        <v/>
      </c>
      <c r="J168" t="str">
        <f>IFERROR(VLOOKUP('アンティーク（お客様記入欄）'!E189,店舗マスタ!$B:$E,4,0),"")</f>
        <v/>
      </c>
      <c r="K168" s="26" t="str">
        <f>IF('アンティーク（お客様記入欄）'!F189=0,"",'アンティーク（お客様記入欄）'!F189)</f>
        <v/>
      </c>
      <c r="L168" s="36" t="str">
        <f>IF('アンティーク（お客様記入欄）'!G189=0,"",'アンティーク（お客様記入欄）'!G189)</f>
        <v/>
      </c>
      <c r="M168" t="str">
        <f>IF($J168="","",'アンティーク（お客様記入欄）'!$A$15)</f>
        <v/>
      </c>
      <c r="N168" t="str">
        <f>IF(J168="","",IF('アンティーク（お客様記入欄）'!$F$18=0,"",'アンティーク（お客様記入欄）'!$F$18))</f>
        <v/>
      </c>
      <c r="O168" t="str">
        <f>IF(J168="","",IF('アンティーク（お客様記入欄）'!$F$19=0,"",'アンティーク（お客様記入欄）'!$F$19))</f>
        <v/>
      </c>
      <c r="P168" s="28" t="str">
        <f>IF('アンティーク（お客様記入欄）'!I189=0,"",'アンティーク（お客様記入欄）'!I189)</f>
        <v/>
      </c>
      <c r="Q168" s="28" t="str">
        <f>IF('アンティーク（お客様記入欄）'!J189=0,"",'アンティーク（お客様記入欄）'!J189)</f>
        <v/>
      </c>
      <c r="R168" s="28" t="str">
        <f>IF('アンティーク（お客様記入欄）'!K189=0,"",'アンティーク（お客様記入欄）'!K189)</f>
        <v/>
      </c>
      <c r="S168" s="28" t="str">
        <f>IF('アンティーク（お客様記入欄）'!L189=0,"",'アンティーク（お客様記入欄）'!L189)</f>
        <v/>
      </c>
      <c r="T168" s="28" t="str">
        <f>IF('アンティーク（お客様記入欄）'!M189=0,"",'アンティーク（お客様記入欄）'!M189)</f>
        <v/>
      </c>
      <c r="U168" s="28" t="str">
        <f>IF('アンティーク（お客様記入欄）'!N189=0,"",'アンティーク（お客様記入欄）'!N189)</f>
        <v/>
      </c>
      <c r="V168" s="28" t="str">
        <f>IF('アンティーク（お客様記入欄）'!O189=0,"",'アンティーク（お客様記入欄）'!O189)</f>
        <v/>
      </c>
      <c r="W168" s="28" t="str">
        <f>IF('アンティーク（お客様記入欄）'!P189=0,"",'アンティーク（お客様記入欄）'!P189)</f>
        <v/>
      </c>
    </row>
    <row r="169" spans="4:23" x14ac:dyDescent="0.7">
      <c r="D169" t="str">
        <f>IF($J169="","",'アンティーク（お客様記入欄）'!$F$11)</f>
        <v/>
      </c>
      <c r="E169" t="str">
        <f>IF($J169="","",'アンティーク（お客様記入欄）'!$F$12)</f>
        <v/>
      </c>
      <c r="F169" t="str">
        <f>IF($J169="","",'アンティーク（お客様記入欄）'!$J$11)</f>
        <v/>
      </c>
      <c r="G169" t="str">
        <f>IF($J169="","",'アンティーク（お客様記入欄）'!$J$12)</f>
        <v/>
      </c>
      <c r="H169" t="str">
        <f>IF($J169="","",'アンティーク（お客様記入欄）'!$J$13)</f>
        <v/>
      </c>
      <c r="I169" s="26" t="str">
        <f>IF('アンティーク（お客様記入欄）'!H190=0,"",'アンティーク（お客様記入欄）'!H190)</f>
        <v/>
      </c>
      <c r="J169" t="str">
        <f>IFERROR(VLOOKUP('アンティーク（お客様記入欄）'!E190,店舗マスタ!$B:$E,4,0),"")</f>
        <v/>
      </c>
      <c r="K169" s="26" t="str">
        <f>IF('アンティーク（お客様記入欄）'!F190=0,"",'アンティーク（お客様記入欄）'!F190)</f>
        <v/>
      </c>
      <c r="L169" s="36" t="str">
        <f>IF('アンティーク（お客様記入欄）'!G190=0,"",'アンティーク（お客様記入欄）'!G190)</f>
        <v/>
      </c>
      <c r="M169" t="str">
        <f>IF($J169="","",'アンティーク（お客様記入欄）'!$A$15)</f>
        <v/>
      </c>
      <c r="N169" t="str">
        <f>IF(J169="","",IF('アンティーク（お客様記入欄）'!$F$18=0,"",'アンティーク（お客様記入欄）'!$F$18))</f>
        <v/>
      </c>
      <c r="O169" t="str">
        <f>IF(J169="","",IF('アンティーク（お客様記入欄）'!$F$19=0,"",'アンティーク（お客様記入欄）'!$F$19))</f>
        <v/>
      </c>
      <c r="P169" s="28" t="str">
        <f>IF('アンティーク（お客様記入欄）'!I190=0,"",'アンティーク（お客様記入欄）'!I190)</f>
        <v/>
      </c>
      <c r="Q169" s="28" t="str">
        <f>IF('アンティーク（お客様記入欄）'!J190=0,"",'アンティーク（お客様記入欄）'!J190)</f>
        <v/>
      </c>
      <c r="R169" s="28" t="str">
        <f>IF('アンティーク（お客様記入欄）'!K190=0,"",'アンティーク（お客様記入欄）'!K190)</f>
        <v/>
      </c>
      <c r="S169" s="28" t="str">
        <f>IF('アンティーク（お客様記入欄）'!L190=0,"",'アンティーク（お客様記入欄）'!L190)</f>
        <v/>
      </c>
      <c r="T169" s="28" t="str">
        <f>IF('アンティーク（お客様記入欄）'!M190=0,"",'アンティーク（お客様記入欄）'!M190)</f>
        <v/>
      </c>
      <c r="U169" s="28" t="str">
        <f>IF('アンティーク（お客様記入欄）'!N190=0,"",'アンティーク（お客様記入欄）'!N190)</f>
        <v/>
      </c>
      <c r="V169" s="28" t="str">
        <f>IF('アンティーク（お客様記入欄）'!O190=0,"",'アンティーク（お客様記入欄）'!O190)</f>
        <v/>
      </c>
      <c r="W169" s="28" t="str">
        <f>IF('アンティーク（お客様記入欄）'!P190=0,"",'アンティーク（お客様記入欄）'!P190)</f>
        <v/>
      </c>
    </row>
    <row r="170" spans="4:23" x14ac:dyDescent="0.7">
      <c r="D170" t="str">
        <f>IF($J170="","",'アンティーク（お客様記入欄）'!$F$11)</f>
        <v/>
      </c>
      <c r="E170" t="str">
        <f>IF($J170="","",'アンティーク（お客様記入欄）'!$F$12)</f>
        <v/>
      </c>
      <c r="F170" t="str">
        <f>IF($J170="","",'アンティーク（お客様記入欄）'!$J$11)</f>
        <v/>
      </c>
      <c r="G170" t="str">
        <f>IF($J170="","",'アンティーク（お客様記入欄）'!$J$12)</f>
        <v/>
      </c>
      <c r="H170" t="str">
        <f>IF($J170="","",'アンティーク（お客様記入欄）'!$J$13)</f>
        <v/>
      </c>
      <c r="I170" s="26" t="str">
        <f>IF('アンティーク（お客様記入欄）'!H191=0,"",'アンティーク（お客様記入欄）'!H191)</f>
        <v/>
      </c>
      <c r="J170" t="str">
        <f>IFERROR(VLOOKUP('アンティーク（お客様記入欄）'!E191,店舗マスタ!$B:$E,4,0),"")</f>
        <v/>
      </c>
      <c r="K170" s="26" t="str">
        <f>IF('アンティーク（お客様記入欄）'!F191=0,"",'アンティーク（お客様記入欄）'!F191)</f>
        <v/>
      </c>
      <c r="L170" s="36" t="str">
        <f>IF('アンティーク（お客様記入欄）'!G191=0,"",'アンティーク（お客様記入欄）'!G191)</f>
        <v/>
      </c>
      <c r="M170" t="str">
        <f>IF($J170="","",'アンティーク（お客様記入欄）'!$A$15)</f>
        <v/>
      </c>
      <c r="N170" t="str">
        <f>IF(J170="","",IF('アンティーク（お客様記入欄）'!$F$18=0,"",'アンティーク（お客様記入欄）'!$F$18))</f>
        <v/>
      </c>
      <c r="O170" t="str">
        <f>IF(J170="","",IF('アンティーク（お客様記入欄）'!$F$19=0,"",'アンティーク（お客様記入欄）'!$F$19))</f>
        <v/>
      </c>
      <c r="P170" s="28" t="str">
        <f>IF('アンティーク（お客様記入欄）'!I191=0,"",'アンティーク（お客様記入欄）'!I191)</f>
        <v/>
      </c>
      <c r="Q170" s="28" t="str">
        <f>IF('アンティーク（お客様記入欄）'!J191=0,"",'アンティーク（お客様記入欄）'!J191)</f>
        <v/>
      </c>
      <c r="R170" s="28" t="str">
        <f>IF('アンティーク（お客様記入欄）'!K191=0,"",'アンティーク（お客様記入欄）'!K191)</f>
        <v/>
      </c>
      <c r="S170" s="28" t="str">
        <f>IF('アンティーク（お客様記入欄）'!L191=0,"",'アンティーク（お客様記入欄）'!L191)</f>
        <v/>
      </c>
      <c r="T170" s="28" t="str">
        <f>IF('アンティーク（お客様記入欄）'!M191=0,"",'アンティーク（お客様記入欄）'!M191)</f>
        <v/>
      </c>
      <c r="U170" s="28" t="str">
        <f>IF('アンティーク（お客様記入欄）'!N191=0,"",'アンティーク（お客様記入欄）'!N191)</f>
        <v/>
      </c>
      <c r="V170" s="28" t="str">
        <f>IF('アンティーク（お客様記入欄）'!O191=0,"",'アンティーク（お客様記入欄）'!O191)</f>
        <v/>
      </c>
      <c r="W170" s="28" t="str">
        <f>IF('アンティーク（お客様記入欄）'!P191=0,"",'アンティーク（お客様記入欄）'!P191)</f>
        <v/>
      </c>
    </row>
    <row r="171" spans="4:23" x14ac:dyDescent="0.7">
      <c r="D171" t="str">
        <f>IF($J171="","",'アンティーク（お客様記入欄）'!$F$11)</f>
        <v/>
      </c>
      <c r="E171" t="str">
        <f>IF($J171="","",'アンティーク（お客様記入欄）'!$F$12)</f>
        <v/>
      </c>
      <c r="F171" t="str">
        <f>IF($J171="","",'アンティーク（お客様記入欄）'!$J$11)</f>
        <v/>
      </c>
      <c r="G171" t="str">
        <f>IF($J171="","",'アンティーク（お客様記入欄）'!$J$12)</f>
        <v/>
      </c>
      <c r="H171" t="str">
        <f>IF($J171="","",'アンティーク（お客様記入欄）'!$J$13)</f>
        <v/>
      </c>
      <c r="I171" s="26" t="str">
        <f>IF('アンティーク（お客様記入欄）'!H192=0,"",'アンティーク（お客様記入欄）'!H192)</f>
        <v/>
      </c>
      <c r="J171" t="str">
        <f>IFERROR(VLOOKUP('アンティーク（お客様記入欄）'!E192,店舗マスタ!$B:$E,4,0),"")</f>
        <v/>
      </c>
      <c r="K171" s="26" t="str">
        <f>IF('アンティーク（お客様記入欄）'!F192=0,"",'アンティーク（お客様記入欄）'!F192)</f>
        <v/>
      </c>
      <c r="L171" s="36" t="str">
        <f>IF('アンティーク（お客様記入欄）'!G192=0,"",'アンティーク（お客様記入欄）'!G192)</f>
        <v/>
      </c>
      <c r="M171" t="str">
        <f>IF($J171="","",'アンティーク（お客様記入欄）'!$A$15)</f>
        <v/>
      </c>
      <c r="N171" t="str">
        <f>IF(J171="","",IF('アンティーク（お客様記入欄）'!$F$18=0,"",'アンティーク（お客様記入欄）'!$F$18))</f>
        <v/>
      </c>
      <c r="O171" t="str">
        <f>IF(J171="","",IF('アンティーク（お客様記入欄）'!$F$19=0,"",'アンティーク（お客様記入欄）'!$F$19))</f>
        <v/>
      </c>
      <c r="P171" s="28" t="str">
        <f>IF('アンティーク（お客様記入欄）'!I192=0,"",'アンティーク（お客様記入欄）'!I192)</f>
        <v/>
      </c>
      <c r="Q171" s="28" t="str">
        <f>IF('アンティーク（お客様記入欄）'!J192=0,"",'アンティーク（お客様記入欄）'!J192)</f>
        <v/>
      </c>
      <c r="R171" s="28" t="str">
        <f>IF('アンティーク（お客様記入欄）'!K192=0,"",'アンティーク（お客様記入欄）'!K192)</f>
        <v/>
      </c>
      <c r="S171" s="28" t="str">
        <f>IF('アンティーク（お客様記入欄）'!L192=0,"",'アンティーク（お客様記入欄）'!L192)</f>
        <v/>
      </c>
      <c r="T171" s="28" t="str">
        <f>IF('アンティーク（お客様記入欄）'!M192=0,"",'アンティーク（お客様記入欄）'!M192)</f>
        <v/>
      </c>
      <c r="U171" s="28" t="str">
        <f>IF('アンティーク（お客様記入欄）'!N192=0,"",'アンティーク（お客様記入欄）'!N192)</f>
        <v/>
      </c>
      <c r="V171" s="28" t="str">
        <f>IF('アンティーク（お客様記入欄）'!O192=0,"",'アンティーク（お客様記入欄）'!O192)</f>
        <v/>
      </c>
      <c r="W171" s="28" t="str">
        <f>IF('アンティーク（お客様記入欄）'!P192=0,"",'アンティーク（お客様記入欄）'!P192)</f>
        <v/>
      </c>
    </row>
    <row r="172" spans="4:23" x14ac:dyDescent="0.7">
      <c r="D172" t="str">
        <f>IF($J172="","",'アンティーク（お客様記入欄）'!$F$11)</f>
        <v/>
      </c>
      <c r="E172" t="str">
        <f>IF($J172="","",'アンティーク（お客様記入欄）'!$F$12)</f>
        <v/>
      </c>
      <c r="F172" t="str">
        <f>IF($J172="","",'アンティーク（お客様記入欄）'!$J$11)</f>
        <v/>
      </c>
      <c r="G172" t="str">
        <f>IF($J172="","",'アンティーク（お客様記入欄）'!$J$12)</f>
        <v/>
      </c>
      <c r="H172" t="str">
        <f>IF($J172="","",'アンティーク（お客様記入欄）'!$J$13)</f>
        <v/>
      </c>
      <c r="I172" s="26" t="str">
        <f>IF('アンティーク（お客様記入欄）'!H193=0,"",'アンティーク（お客様記入欄）'!H193)</f>
        <v/>
      </c>
      <c r="J172" t="str">
        <f>IFERROR(VLOOKUP('アンティーク（お客様記入欄）'!E193,店舗マスタ!$B:$E,4,0),"")</f>
        <v/>
      </c>
      <c r="K172" s="26" t="str">
        <f>IF('アンティーク（お客様記入欄）'!F193=0,"",'アンティーク（お客様記入欄）'!F193)</f>
        <v/>
      </c>
      <c r="L172" s="36" t="str">
        <f>IF('アンティーク（お客様記入欄）'!G193=0,"",'アンティーク（お客様記入欄）'!G193)</f>
        <v/>
      </c>
      <c r="M172" t="str">
        <f>IF($J172="","",'アンティーク（お客様記入欄）'!$A$15)</f>
        <v/>
      </c>
      <c r="N172" t="str">
        <f>IF(J172="","",IF('アンティーク（お客様記入欄）'!$F$18=0,"",'アンティーク（お客様記入欄）'!$F$18))</f>
        <v/>
      </c>
      <c r="O172" t="str">
        <f>IF(J172="","",IF('アンティーク（お客様記入欄）'!$F$19=0,"",'アンティーク（お客様記入欄）'!$F$19))</f>
        <v/>
      </c>
      <c r="P172" s="28" t="str">
        <f>IF('アンティーク（お客様記入欄）'!I193=0,"",'アンティーク（お客様記入欄）'!I193)</f>
        <v/>
      </c>
      <c r="Q172" s="28" t="str">
        <f>IF('アンティーク（お客様記入欄）'!J193=0,"",'アンティーク（お客様記入欄）'!J193)</f>
        <v/>
      </c>
      <c r="R172" s="28" t="str">
        <f>IF('アンティーク（お客様記入欄）'!K193=0,"",'アンティーク（お客様記入欄）'!K193)</f>
        <v/>
      </c>
      <c r="S172" s="28" t="str">
        <f>IF('アンティーク（お客様記入欄）'!L193=0,"",'アンティーク（お客様記入欄）'!L193)</f>
        <v/>
      </c>
      <c r="T172" s="28" t="str">
        <f>IF('アンティーク（お客様記入欄）'!M193=0,"",'アンティーク（お客様記入欄）'!M193)</f>
        <v/>
      </c>
      <c r="U172" s="28" t="str">
        <f>IF('アンティーク（お客様記入欄）'!N193=0,"",'アンティーク（お客様記入欄）'!N193)</f>
        <v/>
      </c>
      <c r="V172" s="28" t="str">
        <f>IF('アンティーク（お客様記入欄）'!O193=0,"",'アンティーク（お客様記入欄）'!O193)</f>
        <v/>
      </c>
      <c r="W172" s="28" t="str">
        <f>IF('アンティーク（お客様記入欄）'!P193=0,"",'アンティーク（お客様記入欄）'!P193)</f>
        <v/>
      </c>
    </row>
    <row r="173" spans="4:23" x14ac:dyDescent="0.7">
      <c r="D173" t="str">
        <f>IF($J173="","",'アンティーク（お客様記入欄）'!$F$11)</f>
        <v/>
      </c>
      <c r="E173" t="str">
        <f>IF($J173="","",'アンティーク（お客様記入欄）'!$F$12)</f>
        <v/>
      </c>
      <c r="F173" t="str">
        <f>IF($J173="","",'アンティーク（お客様記入欄）'!$J$11)</f>
        <v/>
      </c>
      <c r="G173" t="str">
        <f>IF($J173="","",'アンティーク（お客様記入欄）'!$J$12)</f>
        <v/>
      </c>
      <c r="H173" t="str">
        <f>IF($J173="","",'アンティーク（お客様記入欄）'!$J$13)</f>
        <v/>
      </c>
      <c r="I173" s="26" t="str">
        <f>IF('アンティーク（お客様記入欄）'!H194=0,"",'アンティーク（お客様記入欄）'!H194)</f>
        <v/>
      </c>
      <c r="J173" t="str">
        <f>IFERROR(VLOOKUP('アンティーク（お客様記入欄）'!E194,店舗マスタ!$B:$E,4,0),"")</f>
        <v/>
      </c>
      <c r="K173" s="26" t="str">
        <f>IF('アンティーク（お客様記入欄）'!F194=0,"",'アンティーク（お客様記入欄）'!F194)</f>
        <v/>
      </c>
      <c r="L173" s="36" t="str">
        <f>IF('アンティーク（お客様記入欄）'!G194=0,"",'アンティーク（お客様記入欄）'!G194)</f>
        <v/>
      </c>
      <c r="M173" t="str">
        <f>IF($J173="","",'アンティーク（お客様記入欄）'!$A$15)</f>
        <v/>
      </c>
      <c r="N173" t="str">
        <f>IF(J173="","",IF('アンティーク（お客様記入欄）'!$F$18=0,"",'アンティーク（お客様記入欄）'!$F$18))</f>
        <v/>
      </c>
      <c r="O173" t="str">
        <f>IF(J173="","",IF('アンティーク（お客様記入欄）'!$F$19=0,"",'アンティーク（お客様記入欄）'!$F$19))</f>
        <v/>
      </c>
      <c r="P173" s="28" t="str">
        <f>IF('アンティーク（お客様記入欄）'!I194=0,"",'アンティーク（お客様記入欄）'!I194)</f>
        <v/>
      </c>
      <c r="Q173" s="28" t="str">
        <f>IF('アンティーク（お客様記入欄）'!J194=0,"",'アンティーク（お客様記入欄）'!J194)</f>
        <v/>
      </c>
      <c r="R173" s="28" t="str">
        <f>IF('アンティーク（お客様記入欄）'!K194=0,"",'アンティーク（お客様記入欄）'!K194)</f>
        <v/>
      </c>
      <c r="S173" s="28" t="str">
        <f>IF('アンティーク（お客様記入欄）'!L194=0,"",'アンティーク（お客様記入欄）'!L194)</f>
        <v/>
      </c>
      <c r="T173" s="28" t="str">
        <f>IF('アンティーク（お客様記入欄）'!M194=0,"",'アンティーク（お客様記入欄）'!M194)</f>
        <v/>
      </c>
      <c r="U173" s="28" t="str">
        <f>IF('アンティーク（お客様記入欄）'!N194=0,"",'アンティーク（お客様記入欄）'!N194)</f>
        <v/>
      </c>
      <c r="V173" s="28" t="str">
        <f>IF('アンティーク（お客様記入欄）'!O194=0,"",'アンティーク（お客様記入欄）'!O194)</f>
        <v/>
      </c>
      <c r="W173" s="28" t="str">
        <f>IF('アンティーク（お客様記入欄）'!P194=0,"",'アンティーク（お客様記入欄）'!P194)</f>
        <v/>
      </c>
    </row>
    <row r="174" spans="4:23" x14ac:dyDescent="0.7">
      <c r="D174" t="str">
        <f>IF($J174="","",'アンティーク（お客様記入欄）'!$F$11)</f>
        <v/>
      </c>
      <c r="E174" t="str">
        <f>IF($J174="","",'アンティーク（お客様記入欄）'!$F$12)</f>
        <v/>
      </c>
      <c r="F174" t="str">
        <f>IF($J174="","",'アンティーク（お客様記入欄）'!$J$11)</f>
        <v/>
      </c>
      <c r="G174" t="str">
        <f>IF($J174="","",'アンティーク（お客様記入欄）'!$J$12)</f>
        <v/>
      </c>
      <c r="H174" t="str">
        <f>IF($J174="","",'アンティーク（お客様記入欄）'!$J$13)</f>
        <v/>
      </c>
      <c r="I174" s="26" t="str">
        <f>IF('アンティーク（お客様記入欄）'!H195=0,"",'アンティーク（お客様記入欄）'!H195)</f>
        <v/>
      </c>
      <c r="J174" t="str">
        <f>IFERROR(VLOOKUP('アンティーク（お客様記入欄）'!E195,店舗マスタ!$B:$E,4,0),"")</f>
        <v/>
      </c>
      <c r="K174" s="26" t="str">
        <f>IF('アンティーク（お客様記入欄）'!F195=0,"",'アンティーク（お客様記入欄）'!F195)</f>
        <v/>
      </c>
      <c r="L174" s="36" t="str">
        <f>IF('アンティーク（お客様記入欄）'!G195=0,"",'アンティーク（お客様記入欄）'!G195)</f>
        <v/>
      </c>
      <c r="M174" t="str">
        <f>IF($J174="","",'アンティーク（お客様記入欄）'!$A$15)</f>
        <v/>
      </c>
      <c r="N174" t="str">
        <f>IF(J174="","",IF('アンティーク（お客様記入欄）'!$F$18=0,"",'アンティーク（お客様記入欄）'!$F$18))</f>
        <v/>
      </c>
      <c r="O174" t="str">
        <f>IF(J174="","",IF('アンティーク（お客様記入欄）'!$F$19=0,"",'アンティーク（お客様記入欄）'!$F$19))</f>
        <v/>
      </c>
      <c r="P174" s="28" t="str">
        <f>IF('アンティーク（お客様記入欄）'!I195=0,"",'アンティーク（お客様記入欄）'!I195)</f>
        <v/>
      </c>
      <c r="Q174" s="28" t="str">
        <f>IF('アンティーク（お客様記入欄）'!J195=0,"",'アンティーク（お客様記入欄）'!J195)</f>
        <v/>
      </c>
      <c r="R174" s="28" t="str">
        <f>IF('アンティーク（お客様記入欄）'!K195=0,"",'アンティーク（お客様記入欄）'!K195)</f>
        <v/>
      </c>
      <c r="S174" s="28" t="str">
        <f>IF('アンティーク（お客様記入欄）'!L195=0,"",'アンティーク（お客様記入欄）'!L195)</f>
        <v/>
      </c>
      <c r="T174" s="28" t="str">
        <f>IF('アンティーク（お客様記入欄）'!M195=0,"",'アンティーク（お客様記入欄）'!M195)</f>
        <v/>
      </c>
      <c r="U174" s="28" t="str">
        <f>IF('アンティーク（お客様記入欄）'!N195=0,"",'アンティーク（お客様記入欄）'!N195)</f>
        <v/>
      </c>
      <c r="V174" s="28" t="str">
        <f>IF('アンティーク（お客様記入欄）'!O195=0,"",'アンティーク（お客様記入欄）'!O195)</f>
        <v/>
      </c>
      <c r="W174" s="28" t="str">
        <f>IF('アンティーク（お客様記入欄）'!P195=0,"",'アンティーク（お客様記入欄）'!P195)</f>
        <v/>
      </c>
    </row>
    <row r="175" spans="4:23" x14ac:dyDescent="0.7">
      <c r="D175" t="str">
        <f>IF($J175="","",'アンティーク（お客様記入欄）'!$F$11)</f>
        <v/>
      </c>
      <c r="E175" t="str">
        <f>IF($J175="","",'アンティーク（お客様記入欄）'!$F$12)</f>
        <v/>
      </c>
      <c r="F175" t="str">
        <f>IF($J175="","",'アンティーク（お客様記入欄）'!$J$11)</f>
        <v/>
      </c>
      <c r="G175" t="str">
        <f>IF($J175="","",'アンティーク（お客様記入欄）'!$J$12)</f>
        <v/>
      </c>
      <c r="H175" t="str">
        <f>IF($J175="","",'アンティーク（お客様記入欄）'!$J$13)</f>
        <v/>
      </c>
      <c r="I175" s="26" t="str">
        <f>IF('アンティーク（お客様記入欄）'!H196=0,"",'アンティーク（お客様記入欄）'!H196)</f>
        <v/>
      </c>
      <c r="J175" t="str">
        <f>IFERROR(VLOOKUP('アンティーク（お客様記入欄）'!E196,店舗マスタ!$B:$E,4,0),"")</f>
        <v/>
      </c>
      <c r="K175" s="26" t="str">
        <f>IF('アンティーク（お客様記入欄）'!F196=0,"",'アンティーク（お客様記入欄）'!F196)</f>
        <v/>
      </c>
      <c r="L175" s="36" t="str">
        <f>IF('アンティーク（お客様記入欄）'!G196=0,"",'アンティーク（お客様記入欄）'!G196)</f>
        <v/>
      </c>
      <c r="M175" t="str">
        <f>IF($J175="","",'アンティーク（お客様記入欄）'!$A$15)</f>
        <v/>
      </c>
      <c r="N175" t="str">
        <f>IF(J175="","",IF('アンティーク（お客様記入欄）'!$F$18=0,"",'アンティーク（お客様記入欄）'!$F$18))</f>
        <v/>
      </c>
      <c r="O175" t="str">
        <f>IF(J175="","",IF('アンティーク（お客様記入欄）'!$F$19=0,"",'アンティーク（お客様記入欄）'!$F$19))</f>
        <v/>
      </c>
      <c r="P175" s="28" t="str">
        <f>IF('アンティーク（お客様記入欄）'!I196=0,"",'アンティーク（お客様記入欄）'!I196)</f>
        <v/>
      </c>
      <c r="Q175" s="28" t="str">
        <f>IF('アンティーク（お客様記入欄）'!J196=0,"",'アンティーク（お客様記入欄）'!J196)</f>
        <v/>
      </c>
      <c r="R175" s="28" t="str">
        <f>IF('アンティーク（お客様記入欄）'!K196=0,"",'アンティーク（お客様記入欄）'!K196)</f>
        <v/>
      </c>
      <c r="S175" s="28" t="str">
        <f>IF('アンティーク（お客様記入欄）'!L196=0,"",'アンティーク（お客様記入欄）'!L196)</f>
        <v/>
      </c>
      <c r="T175" s="28" t="str">
        <f>IF('アンティーク（お客様記入欄）'!M196=0,"",'アンティーク（お客様記入欄）'!M196)</f>
        <v/>
      </c>
      <c r="U175" s="28" t="str">
        <f>IF('アンティーク（お客様記入欄）'!N196=0,"",'アンティーク（お客様記入欄）'!N196)</f>
        <v/>
      </c>
      <c r="V175" s="28" t="str">
        <f>IF('アンティーク（お客様記入欄）'!O196=0,"",'アンティーク（お客様記入欄）'!O196)</f>
        <v/>
      </c>
      <c r="W175" s="28" t="str">
        <f>IF('アンティーク（お客様記入欄）'!P196=0,"",'アンティーク（お客様記入欄）'!P196)</f>
        <v/>
      </c>
    </row>
    <row r="176" spans="4:23" x14ac:dyDescent="0.7">
      <c r="D176" t="str">
        <f>IF($J176="","",'アンティーク（お客様記入欄）'!$F$11)</f>
        <v/>
      </c>
      <c r="E176" t="str">
        <f>IF($J176="","",'アンティーク（お客様記入欄）'!$F$12)</f>
        <v/>
      </c>
      <c r="F176" t="str">
        <f>IF($J176="","",'アンティーク（お客様記入欄）'!$J$11)</f>
        <v/>
      </c>
      <c r="G176" t="str">
        <f>IF($J176="","",'アンティーク（お客様記入欄）'!$J$12)</f>
        <v/>
      </c>
      <c r="H176" t="str">
        <f>IF($J176="","",'アンティーク（お客様記入欄）'!$J$13)</f>
        <v/>
      </c>
      <c r="I176" s="26" t="str">
        <f>IF('アンティーク（お客様記入欄）'!H197=0,"",'アンティーク（お客様記入欄）'!H197)</f>
        <v/>
      </c>
      <c r="J176" t="str">
        <f>IFERROR(VLOOKUP('アンティーク（お客様記入欄）'!E197,店舗マスタ!$B:$E,4,0),"")</f>
        <v/>
      </c>
      <c r="K176" s="26" t="str">
        <f>IF('アンティーク（お客様記入欄）'!F197=0,"",'アンティーク（お客様記入欄）'!F197)</f>
        <v/>
      </c>
      <c r="L176" s="36" t="str">
        <f>IF('アンティーク（お客様記入欄）'!G197=0,"",'アンティーク（お客様記入欄）'!G197)</f>
        <v/>
      </c>
      <c r="M176" t="str">
        <f>IF($J176="","",'アンティーク（お客様記入欄）'!$A$15)</f>
        <v/>
      </c>
      <c r="N176" t="str">
        <f>IF(J176="","",IF('アンティーク（お客様記入欄）'!$F$18=0,"",'アンティーク（お客様記入欄）'!$F$18))</f>
        <v/>
      </c>
      <c r="O176" t="str">
        <f>IF(J176="","",IF('アンティーク（お客様記入欄）'!$F$19=0,"",'アンティーク（お客様記入欄）'!$F$19))</f>
        <v/>
      </c>
      <c r="P176" s="28" t="str">
        <f>IF('アンティーク（お客様記入欄）'!I197=0,"",'アンティーク（お客様記入欄）'!I197)</f>
        <v/>
      </c>
      <c r="Q176" s="28" t="str">
        <f>IF('アンティーク（お客様記入欄）'!J197=0,"",'アンティーク（お客様記入欄）'!J197)</f>
        <v/>
      </c>
      <c r="R176" s="28" t="str">
        <f>IF('アンティーク（お客様記入欄）'!K197=0,"",'アンティーク（お客様記入欄）'!K197)</f>
        <v/>
      </c>
      <c r="S176" s="28" t="str">
        <f>IF('アンティーク（お客様記入欄）'!L197=0,"",'アンティーク（お客様記入欄）'!L197)</f>
        <v/>
      </c>
      <c r="T176" s="28" t="str">
        <f>IF('アンティーク（お客様記入欄）'!M197=0,"",'アンティーク（お客様記入欄）'!M197)</f>
        <v/>
      </c>
      <c r="U176" s="28" t="str">
        <f>IF('アンティーク（お客様記入欄）'!N197=0,"",'アンティーク（お客様記入欄）'!N197)</f>
        <v/>
      </c>
      <c r="V176" s="28" t="str">
        <f>IF('アンティーク（お客様記入欄）'!O197=0,"",'アンティーク（お客様記入欄）'!O197)</f>
        <v/>
      </c>
      <c r="W176" s="28" t="str">
        <f>IF('アンティーク（お客様記入欄）'!P197=0,"",'アンティーク（お客様記入欄）'!P197)</f>
        <v/>
      </c>
    </row>
    <row r="177" spans="4:23" x14ac:dyDescent="0.7">
      <c r="D177" t="str">
        <f>IF($J177="","",'アンティーク（お客様記入欄）'!$F$11)</f>
        <v/>
      </c>
      <c r="E177" t="str">
        <f>IF($J177="","",'アンティーク（お客様記入欄）'!$F$12)</f>
        <v/>
      </c>
      <c r="F177" t="str">
        <f>IF($J177="","",'アンティーク（お客様記入欄）'!$J$11)</f>
        <v/>
      </c>
      <c r="G177" t="str">
        <f>IF($J177="","",'アンティーク（お客様記入欄）'!$J$12)</f>
        <v/>
      </c>
      <c r="H177" t="str">
        <f>IF($J177="","",'アンティーク（お客様記入欄）'!$J$13)</f>
        <v/>
      </c>
      <c r="I177" s="26" t="str">
        <f>IF('アンティーク（お客様記入欄）'!H198=0,"",'アンティーク（お客様記入欄）'!H198)</f>
        <v/>
      </c>
      <c r="J177" t="str">
        <f>IFERROR(VLOOKUP('アンティーク（お客様記入欄）'!E198,店舗マスタ!$B:$E,4,0),"")</f>
        <v/>
      </c>
      <c r="K177" s="26" t="str">
        <f>IF('アンティーク（お客様記入欄）'!F198=0,"",'アンティーク（お客様記入欄）'!F198)</f>
        <v/>
      </c>
      <c r="L177" s="36" t="str">
        <f>IF('アンティーク（お客様記入欄）'!G198=0,"",'アンティーク（お客様記入欄）'!G198)</f>
        <v/>
      </c>
      <c r="M177" t="str">
        <f>IF($J177="","",'アンティーク（お客様記入欄）'!$A$15)</f>
        <v/>
      </c>
      <c r="N177" t="str">
        <f>IF(J177="","",IF('アンティーク（お客様記入欄）'!$F$18=0,"",'アンティーク（お客様記入欄）'!$F$18))</f>
        <v/>
      </c>
      <c r="O177" t="str">
        <f>IF(J177="","",IF('アンティーク（お客様記入欄）'!$F$19=0,"",'アンティーク（お客様記入欄）'!$F$19))</f>
        <v/>
      </c>
      <c r="P177" s="28" t="str">
        <f>IF('アンティーク（お客様記入欄）'!I198=0,"",'アンティーク（お客様記入欄）'!I198)</f>
        <v/>
      </c>
      <c r="Q177" s="28" t="str">
        <f>IF('アンティーク（お客様記入欄）'!J198=0,"",'アンティーク（お客様記入欄）'!J198)</f>
        <v/>
      </c>
      <c r="R177" s="28" t="str">
        <f>IF('アンティーク（お客様記入欄）'!K198=0,"",'アンティーク（お客様記入欄）'!K198)</f>
        <v/>
      </c>
      <c r="S177" s="28" t="str">
        <f>IF('アンティーク（お客様記入欄）'!L198=0,"",'アンティーク（お客様記入欄）'!L198)</f>
        <v/>
      </c>
      <c r="T177" s="28" t="str">
        <f>IF('アンティーク（お客様記入欄）'!M198=0,"",'アンティーク（お客様記入欄）'!M198)</f>
        <v/>
      </c>
      <c r="U177" s="28" t="str">
        <f>IF('アンティーク（お客様記入欄）'!N198=0,"",'アンティーク（お客様記入欄）'!N198)</f>
        <v/>
      </c>
      <c r="V177" s="28" t="str">
        <f>IF('アンティーク（お客様記入欄）'!O198=0,"",'アンティーク（お客様記入欄）'!O198)</f>
        <v/>
      </c>
      <c r="W177" s="28" t="str">
        <f>IF('アンティーク（お客様記入欄）'!P198=0,"",'アンティーク（お客様記入欄）'!P198)</f>
        <v/>
      </c>
    </row>
    <row r="178" spans="4:23" x14ac:dyDescent="0.7">
      <c r="D178" t="str">
        <f>IF($J178="","",'アンティーク（お客様記入欄）'!$F$11)</f>
        <v/>
      </c>
      <c r="E178" t="str">
        <f>IF($J178="","",'アンティーク（お客様記入欄）'!$F$12)</f>
        <v/>
      </c>
      <c r="F178" t="str">
        <f>IF($J178="","",'アンティーク（お客様記入欄）'!$J$11)</f>
        <v/>
      </c>
      <c r="G178" t="str">
        <f>IF($J178="","",'アンティーク（お客様記入欄）'!$J$12)</f>
        <v/>
      </c>
      <c r="H178" t="str">
        <f>IF($J178="","",'アンティーク（お客様記入欄）'!$J$13)</f>
        <v/>
      </c>
      <c r="I178" s="26" t="str">
        <f>IF('アンティーク（お客様記入欄）'!H199=0,"",'アンティーク（お客様記入欄）'!H199)</f>
        <v/>
      </c>
      <c r="J178" t="str">
        <f>IFERROR(VLOOKUP('アンティーク（お客様記入欄）'!E199,店舗マスタ!$B:$E,4,0),"")</f>
        <v/>
      </c>
      <c r="K178" s="26" t="str">
        <f>IF('アンティーク（お客様記入欄）'!F199=0,"",'アンティーク（お客様記入欄）'!F199)</f>
        <v/>
      </c>
      <c r="L178" s="36" t="str">
        <f>IF('アンティーク（お客様記入欄）'!G199=0,"",'アンティーク（お客様記入欄）'!G199)</f>
        <v/>
      </c>
      <c r="M178" t="str">
        <f>IF($J178="","",'アンティーク（お客様記入欄）'!$A$15)</f>
        <v/>
      </c>
      <c r="N178" t="str">
        <f>IF(J178="","",IF('アンティーク（お客様記入欄）'!$F$18=0,"",'アンティーク（お客様記入欄）'!$F$18))</f>
        <v/>
      </c>
      <c r="O178" t="str">
        <f>IF(J178="","",IF('アンティーク（お客様記入欄）'!$F$19=0,"",'アンティーク（お客様記入欄）'!$F$19))</f>
        <v/>
      </c>
      <c r="P178" s="28" t="str">
        <f>IF('アンティーク（お客様記入欄）'!I199=0,"",'アンティーク（お客様記入欄）'!I199)</f>
        <v/>
      </c>
      <c r="Q178" s="28" t="str">
        <f>IF('アンティーク（お客様記入欄）'!J199=0,"",'アンティーク（お客様記入欄）'!J199)</f>
        <v/>
      </c>
      <c r="R178" s="28" t="str">
        <f>IF('アンティーク（お客様記入欄）'!K199=0,"",'アンティーク（お客様記入欄）'!K199)</f>
        <v/>
      </c>
      <c r="S178" s="28" t="str">
        <f>IF('アンティーク（お客様記入欄）'!L199=0,"",'アンティーク（お客様記入欄）'!L199)</f>
        <v/>
      </c>
      <c r="T178" s="28" t="str">
        <f>IF('アンティーク（お客様記入欄）'!M199=0,"",'アンティーク（お客様記入欄）'!M199)</f>
        <v/>
      </c>
      <c r="U178" s="28" t="str">
        <f>IF('アンティーク（お客様記入欄）'!N199=0,"",'アンティーク（お客様記入欄）'!N199)</f>
        <v/>
      </c>
      <c r="V178" s="28" t="str">
        <f>IF('アンティーク（お客様記入欄）'!O199=0,"",'アンティーク（お客様記入欄）'!O199)</f>
        <v/>
      </c>
      <c r="W178" s="28" t="str">
        <f>IF('アンティーク（お客様記入欄）'!P199=0,"",'アンティーク（お客様記入欄）'!P199)</f>
        <v/>
      </c>
    </row>
    <row r="179" spans="4:23" x14ac:dyDescent="0.7">
      <c r="D179" t="str">
        <f>IF($J179="","",'アンティーク（お客様記入欄）'!$F$11)</f>
        <v/>
      </c>
      <c r="E179" t="str">
        <f>IF($J179="","",'アンティーク（お客様記入欄）'!$F$12)</f>
        <v/>
      </c>
      <c r="F179" t="str">
        <f>IF($J179="","",'アンティーク（お客様記入欄）'!$J$11)</f>
        <v/>
      </c>
      <c r="G179" t="str">
        <f>IF($J179="","",'アンティーク（お客様記入欄）'!$J$12)</f>
        <v/>
      </c>
      <c r="H179" t="str">
        <f>IF($J179="","",'アンティーク（お客様記入欄）'!$J$13)</f>
        <v/>
      </c>
      <c r="I179" s="26" t="str">
        <f>IF('アンティーク（お客様記入欄）'!H200=0,"",'アンティーク（お客様記入欄）'!H200)</f>
        <v/>
      </c>
      <c r="J179" t="str">
        <f>IFERROR(VLOOKUP('アンティーク（お客様記入欄）'!E200,店舗マスタ!$B:$E,4,0),"")</f>
        <v/>
      </c>
      <c r="K179" s="26" t="str">
        <f>IF('アンティーク（お客様記入欄）'!F200=0,"",'アンティーク（お客様記入欄）'!F200)</f>
        <v/>
      </c>
      <c r="L179" s="36" t="str">
        <f>IF('アンティーク（お客様記入欄）'!G200=0,"",'アンティーク（お客様記入欄）'!G200)</f>
        <v/>
      </c>
      <c r="M179" t="str">
        <f>IF($J179="","",'アンティーク（お客様記入欄）'!$A$15)</f>
        <v/>
      </c>
      <c r="N179" t="str">
        <f>IF(J179="","",IF('アンティーク（お客様記入欄）'!$F$18=0,"",'アンティーク（お客様記入欄）'!$F$18))</f>
        <v/>
      </c>
      <c r="O179" t="str">
        <f>IF(J179="","",IF('アンティーク（お客様記入欄）'!$F$19=0,"",'アンティーク（お客様記入欄）'!$F$19))</f>
        <v/>
      </c>
      <c r="P179" s="28" t="str">
        <f>IF('アンティーク（お客様記入欄）'!I200=0,"",'アンティーク（お客様記入欄）'!I200)</f>
        <v/>
      </c>
      <c r="Q179" s="28" t="str">
        <f>IF('アンティーク（お客様記入欄）'!J200=0,"",'アンティーク（お客様記入欄）'!J200)</f>
        <v/>
      </c>
      <c r="R179" s="28" t="str">
        <f>IF('アンティーク（お客様記入欄）'!K200=0,"",'アンティーク（お客様記入欄）'!K200)</f>
        <v/>
      </c>
      <c r="S179" s="28" t="str">
        <f>IF('アンティーク（お客様記入欄）'!L200=0,"",'アンティーク（お客様記入欄）'!L200)</f>
        <v/>
      </c>
      <c r="T179" s="28" t="str">
        <f>IF('アンティーク（お客様記入欄）'!M200=0,"",'アンティーク（お客様記入欄）'!M200)</f>
        <v/>
      </c>
      <c r="U179" s="28" t="str">
        <f>IF('アンティーク（お客様記入欄）'!N200=0,"",'アンティーク（お客様記入欄）'!N200)</f>
        <v/>
      </c>
      <c r="V179" s="28" t="str">
        <f>IF('アンティーク（お客様記入欄）'!O200=0,"",'アンティーク（お客様記入欄）'!O200)</f>
        <v/>
      </c>
      <c r="W179" s="28" t="str">
        <f>IF('アンティーク（お客様記入欄）'!P200=0,"",'アンティーク（お客様記入欄）'!P200)</f>
        <v/>
      </c>
    </row>
    <row r="180" spans="4:23" x14ac:dyDescent="0.7">
      <c r="D180" t="str">
        <f>IF($J180="","",'アンティーク（お客様記入欄）'!$F$11)</f>
        <v/>
      </c>
      <c r="E180" t="str">
        <f>IF($J180="","",'アンティーク（お客様記入欄）'!$F$12)</f>
        <v/>
      </c>
      <c r="F180" t="str">
        <f>IF($J180="","",'アンティーク（お客様記入欄）'!$J$11)</f>
        <v/>
      </c>
      <c r="G180" t="str">
        <f>IF($J180="","",'アンティーク（お客様記入欄）'!$J$12)</f>
        <v/>
      </c>
      <c r="H180" t="str">
        <f>IF($J180="","",'アンティーク（お客様記入欄）'!$J$13)</f>
        <v/>
      </c>
      <c r="I180" s="26" t="str">
        <f>IF('アンティーク（お客様記入欄）'!H201=0,"",'アンティーク（お客様記入欄）'!H201)</f>
        <v/>
      </c>
      <c r="J180" t="str">
        <f>IFERROR(VLOOKUP('アンティーク（お客様記入欄）'!E201,店舗マスタ!$B:$E,4,0),"")</f>
        <v/>
      </c>
      <c r="K180" s="26" t="str">
        <f>IF('アンティーク（お客様記入欄）'!F201=0,"",'アンティーク（お客様記入欄）'!F201)</f>
        <v/>
      </c>
      <c r="L180" s="36" t="str">
        <f>IF('アンティーク（お客様記入欄）'!G201=0,"",'アンティーク（お客様記入欄）'!G201)</f>
        <v/>
      </c>
      <c r="M180" t="str">
        <f>IF($J180="","",'アンティーク（お客様記入欄）'!$A$15)</f>
        <v/>
      </c>
      <c r="N180" t="str">
        <f>IF(J180="","",IF('アンティーク（お客様記入欄）'!$F$18=0,"",'アンティーク（お客様記入欄）'!$F$18))</f>
        <v/>
      </c>
      <c r="O180" t="str">
        <f>IF(J180="","",IF('アンティーク（お客様記入欄）'!$F$19=0,"",'アンティーク（お客様記入欄）'!$F$19))</f>
        <v/>
      </c>
      <c r="P180" s="28" t="str">
        <f>IF('アンティーク（お客様記入欄）'!I201=0,"",'アンティーク（お客様記入欄）'!I201)</f>
        <v/>
      </c>
      <c r="Q180" s="28" t="str">
        <f>IF('アンティーク（お客様記入欄）'!J201=0,"",'アンティーク（お客様記入欄）'!J201)</f>
        <v/>
      </c>
      <c r="R180" s="28" t="str">
        <f>IF('アンティーク（お客様記入欄）'!K201=0,"",'アンティーク（お客様記入欄）'!K201)</f>
        <v/>
      </c>
      <c r="S180" s="28" t="str">
        <f>IF('アンティーク（お客様記入欄）'!L201=0,"",'アンティーク（お客様記入欄）'!L201)</f>
        <v/>
      </c>
      <c r="T180" s="28" t="str">
        <f>IF('アンティーク（お客様記入欄）'!M201=0,"",'アンティーク（お客様記入欄）'!M201)</f>
        <v/>
      </c>
      <c r="U180" s="28" t="str">
        <f>IF('アンティーク（お客様記入欄）'!N201=0,"",'アンティーク（お客様記入欄）'!N201)</f>
        <v/>
      </c>
      <c r="V180" s="28" t="str">
        <f>IF('アンティーク（お客様記入欄）'!O201=0,"",'アンティーク（お客様記入欄）'!O201)</f>
        <v/>
      </c>
      <c r="W180" s="28" t="str">
        <f>IF('アンティーク（お客様記入欄）'!P201=0,"",'アンティーク（お客様記入欄）'!P201)</f>
        <v/>
      </c>
    </row>
    <row r="181" spans="4:23" x14ac:dyDescent="0.7">
      <c r="D181" t="str">
        <f>IF($J181="","",'アンティーク（お客様記入欄）'!$F$11)</f>
        <v/>
      </c>
      <c r="E181" t="str">
        <f>IF($J181="","",'アンティーク（お客様記入欄）'!$F$12)</f>
        <v/>
      </c>
      <c r="F181" t="str">
        <f>IF($J181="","",'アンティーク（お客様記入欄）'!$J$11)</f>
        <v/>
      </c>
      <c r="G181" t="str">
        <f>IF($J181="","",'アンティーク（お客様記入欄）'!$J$12)</f>
        <v/>
      </c>
      <c r="H181" t="str">
        <f>IF($J181="","",'アンティーク（お客様記入欄）'!$J$13)</f>
        <v/>
      </c>
      <c r="I181" s="26" t="str">
        <f>IF('アンティーク（お客様記入欄）'!H202=0,"",'アンティーク（お客様記入欄）'!H202)</f>
        <v/>
      </c>
      <c r="J181" t="str">
        <f>IFERROR(VLOOKUP('アンティーク（お客様記入欄）'!E202,店舗マスタ!$B:$E,4,0),"")</f>
        <v/>
      </c>
      <c r="K181" s="26" t="str">
        <f>IF('アンティーク（お客様記入欄）'!F202=0,"",'アンティーク（お客様記入欄）'!F202)</f>
        <v/>
      </c>
      <c r="L181" s="36" t="str">
        <f>IF('アンティーク（お客様記入欄）'!G202=0,"",'アンティーク（お客様記入欄）'!G202)</f>
        <v/>
      </c>
      <c r="M181" t="str">
        <f>IF($J181="","",'アンティーク（お客様記入欄）'!$A$15)</f>
        <v/>
      </c>
      <c r="N181" t="str">
        <f>IF(J181="","",IF('アンティーク（お客様記入欄）'!$F$18=0,"",'アンティーク（お客様記入欄）'!$F$18))</f>
        <v/>
      </c>
      <c r="O181" t="str">
        <f>IF(J181="","",IF('アンティーク（お客様記入欄）'!$F$19=0,"",'アンティーク（お客様記入欄）'!$F$19))</f>
        <v/>
      </c>
      <c r="P181" s="28" t="str">
        <f>IF('アンティーク（お客様記入欄）'!I202=0,"",'アンティーク（お客様記入欄）'!I202)</f>
        <v/>
      </c>
      <c r="Q181" s="28" t="str">
        <f>IF('アンティーク（お客様記入欄）'!J202=0,"",'アンティーク（お客様記入欄）'!J202)</f>
        <v/>
      </c>
      <c r="R181" s="28" t="str">
        <f>IF('アンティーク（お客様記入欄）'!K202=0,"",'アンティーク（お客様記入欄）'!K202)</f>
        <v/>
      </c>
      <c r="S181" s="28" t="str">
        <f>IF('アンティーク（お客様記入欄）'!L202=0,"",'アンティーク（お客様記入欄）'!L202)</f>
        <v/>
      </c>
      <c r="T181" s="28" t="str">
        <f>IF('アンティーク（お客様記入欄）'!M202=0,"",'アンティーク（お客様記入欄）'!M202)</f>
        <v/>
      </c>
      <c r="U181" s="28" t="str">
        <f>IF('アンティーク（お客様記入欄）'!N202=0,"",'アンティーク（お客様記入欄）'!N202)</f>
        <v/>
      </c>
      <c r="V181" s="28" t="str">
        <f>IF('アンティーク（お客様記入欄）'!O202=0,"",'アンティーク（お客様記入欄）'!O202)</f>
        <v/>
      </c>
      <c r="W181" s="28" t="str">
        <f>IF('アンティーク（お客様記入欄）'!P202=0,"",'アンティーク（お客様記入欄）'!P202)</f>
        <v/>
      </c>
    </row>
    <row r="182" spans="4:23" x14ac:dyDescent="0.7">
      <c r="D182" t="str">
        <f>IF($J182="","",'アンティーク（お客様記入欄）'!$F$11)</f>
        <v/>
      </c>
      <c r="E182" t="str">
        <f>IF($J182="","",'アンティーク（お客様記入欄）'!$F$12)</f>
        <v/>
      </c>
      <c r="F182" t="str">
        <f>IF($J182="","",'アンティーク（お客様記入欄）'!$J$11)</f>
        <v/>
      </c>
      <c r="G182" t="str">
        <f>IF($J182="","",'アンティーク（お客様記入欄）'!$J$12)</f>
        <v/>
      </c>
      <c r="H182" t="str">
        <f>IF($J182="","",'アンティーク（お客様記入欄）'!$J$13)</f>
        <v/>
      </c>
      <c r="I182" s="26" t="str">
        <f>IF('アンティーク（お客様記入欄）'!H203=0,"",'アンティーク（お客様記入欄）'!H203)</f>
        <v/>
      </c>
      <c r="J182" t="str">
        <f>IFERROR(VLOOKUP('アンティーク（お客様記入欄）'!E203,店舗マスタ!$B:$E,4,0),"")</f>
        <v/>
      </c>
      <c r="K182" s="26" t="str">
        <f>IF('アンティーク（お客様記入欄）'!F203=0,"",'アンティーク（お客様記入欄）'!F203)</f>
        <v/>
      </c>
      <c r="L182" s="36" t="str">
        <f>IF('アンティーク（お客様記入欄）'!G203=0,"",'アンティーク（お客様記入欄）'!G203)</f>
        <v/>
      </c>
      <c r="M182" t="str">
        <f>IF($J182="","",'アンティーク（お客様記入欄）'!$A$15)</f>
        <v/>
      </c>
      <c r="N182" t="str">
        <f>IF(J182="","",IF('アンティーク（お客様記入欄）'!$F$18=0,"",'アンティーク（お客様記入欄）'!$F$18))</f>
        <v/>
      </c>
      <c r="O182" t="str">
        <f>IF(J182="","",IF('アンティーク（お客様記入欄）'!$F$19=0,"",'アンティーク（お客様記入欄）'!$F$19))</f>
        <v/>
      </c>
      <c r="P182" s="28" t="str">
        <f>IF('アンティーク（お客様記入欄）'!I203=0,"",'アンティーク（お客様記入欄）'!I203)</f>
        <v/>
      </c>
      <c r="Q182" s="28" t="str">
        <f>IF('アンティーク（お客様記入欄）'!J203=0,"",'アンティーク（お客様記入欄）'!J203)</f>
        <v/>
      </c>
      <c r="R182" s="28" t="str">
        <f>IF('アンティーク（お客様記入欄）'!K203=0,"",'アンティーク（お客様記入欄）'!K203)</f>
        <v/>
      </c>
      <c r="S182" s="28" t="str">
        <f>IF('アンティーク（お客様記入欄）'!L203=0,"",'アンティーク（お客様記入欄）'!L203)</f>
        <v/>
      </c>
      <c r="T182" s="28" t="str">
        <f>IF('アンティーク（お客様記入欄）'!M203=0,"",'アンティーク（お客様記入欄）'!M203)</f>
        <v/>
      </c>
      <c r="U182" s="28" t="str">
        <f>IF('アンティーク（お客様記入欄）'!N203=0,"",'アンティーク（お客様記入欄）'!N203)</f>
        <v/>
      </c>
      <c r="V182" s="28" t="str">
        <f>IF('アンティーク（お客様記入欄）'!O203=0,"",'アンティーク（お客様記入欄）'!O203)</f>
        <v/>
      </c>
      <c r="W182" s="28" t="str">
        <f>IF('アンティーク（お客様記入欄）'!P203=0,"",'アンティーク（お客様記入欄）'!P203)</f>
        <v/>
      </c>
    </row>
    <row r="183" spans="4:23" x14ac:dyDescent="0.7">
      <c r="D183" t="str">
        <f>IF($J183="","",'アンティーク（お客様記入欄）'!$F$11)</f>
        <v/>
      </c>
      <c r="E183" t="str">
        <f>IF($J183="","",'アンティーク（お客様記入欄）'!$F$12)</f>
        <v/>
      </c>
      <c r="F183" t="str">
        <f>IF($J183="","",'アンティーク（お客様記入欄）'!$J$11)</f>
        <v/>
      </c>
      <c r="G183" t="str">
        <f>IF($J183="","",'アンティーク（お客様記入欄）'!$J$12)</f>
        <v/>
      </c>
      <c r="H183" t="str">
        <f>IF($J183="","",'アンティーク（お客様記入欄）'!$J$13)</f>
        <v/>
      </c>
      <c r="I183" s="26" t="str">
        <f>IF('アンティーク（お客様記入欄）'!H204=0,"",'アンティーク（お客様記入欄）'!H204)</f>
        <v/>
      </c>
      <c r="J183" t="str">
        <f>IFERROR(VLOOKUP('アンティーク（お客様記入欄）'!E204,店舗マスタ!$B:$E,4,0),"")</f>
        <v/>
      </c>
      <c r="K183" s="26" t="str">
        <f>IF('アンティーク（お客様記入欄）'!F204=0,"",'アンティーク（お客様記入欄）'!F204)</f>
        <v/>
      </c>
      <c r="L183" s="36" t="str">
        <f>IF('アンティーク（お客様記入欄）'!G204=0,"",'アンティーク（お客様記入欄）'!G204)</f>
        <v/>
      </c>
      <c r="M183" t="str">
        <f>IF($J183="","",'アンティーク（お客様記入欄）'!$A$15)</f>
        <v/>
      </c>
      <c r="N183" t="str">
        <f>IF(J183="","",IF('アンティーク（お客様記入欄）'!$F$18=0,"",'アンティーク（お客様記入欄）'!$F$18))</f>
        <v/>
      </c>
      <c r="O183" t="str">
        <f>IF(J183="","",IF('アンティーク（お客様記入欄）'!$F$19=0,"",'アンティーク（お客様記入欄）'!$F$19))</f>
        <v/>
      </c>
      <c r="P183" s="28" t="str">
        <f>IF('アンティーク（お客様記入欄）'!I204=0,"",'アンティーク（お客様記入欄）'!I204)</f>
        <v/>
      </c>
      <c r="Q183" s="28" t="str">
        <f>IF('アンティーク（お客様記入欄）'!J204=0,"",'アンティーク（お客様記入欄）'!J204)</f>
        <v/>
      </c>
      <c r="R183" s="28" t="str">
        <f>IF('アンティーク（お客様記入欄）'!K204=0,"",'アンティーク（お客様記入欄）'!K204)</f>
        <v/>
      </c>
      <c r="S183" s="28" t="str">
        <f>IF('アンティーク（お客様記入欄）'!L204=0,"",'アンティーク（お客様記入欄）'!L204)</f>
        <v/>
      </c>
      <c r="T183" s="28" t="str">
        <f>IF('アンティーク（お客様記入欄）'!M204=0,"",'アンティーク（お客様記入欄）'!M204)</f>
        <v/>
      </c>
      <c r="U183" s="28" t="str">
        <f>IF('アンティーク（お客様記入欄）'!N204=0,"",'アンティーク（お客様記入欄）'!N204)</f>
        <v/>
      </c>
      <c r="V183" s="28" t="str">
        <f>IF('アンティーク（お客様記入欄）'!O204=0,"",'アンティーク（お客様記入欄）'!O204)</f>
        <v/>
      </c>
      <c r="W183" s="28" t="str">
        <f>IF('アンティーク（お客様記入欄）'!P204=0,"",'アンティーク（お客様記入欄）'!P204)</f>
        <v/>
      </c>
    </row>
    <row r="184" spans="4:23" x14ac:dyDescent="0.7">
      <c r="D184" t="str">
        <f>IF($J184="","",'アンティーク（お客様記入欄）'!$F$11)</f>
        <v/>
      </c>
      <c r="E184" t="str">
        <f>IF($J184="","",'アンティーク（お客様記入欄）'!$F$12)</f>
        <v/>
      </c>
      <c r="F184" t="str">
        <f>IF($J184="","",'アンティーク（お客様記入欄）'!$J$11)</f>
        <v/>
      </c>
      <c r="G184" t="str">
        <f>IF($J184="","",'アンティーク（お客様記入欄）'!$J$12)</f>
        <v/>
      </c>
      <c r="H184" t="str">
        <f>IF($J184="","",'アンティーク（お客様記入欄）'!$J$13)</f>
        <v/>
      </c>
      <c r="I184" s="26" t="str">
        <f>IF('アンティーク（お客様記入欄）'!H205=0,"",'アンティーク（お客様記入欄）'!H205)</f>
        <v/>
      </c>
      <c r="J184" t="str">
        <f>IFERROR(VLOOKUP('アンティーク（お客様記入欄）'!E205,店舗マスタ!$B:$E,4,0),"")</f>
        <v/>
      </c>
      <c r="K184" s="26" t="str">
        <f>IF('アンティーク（お客様記入欄）'!F205=0,"",'アンティーク（お客様記入欄）'!F205)</f>
        <v/>
      </c>
      <c r="L184" s="36" t="str">
        <f>IF('アンティーク（お客様記入欄）'!G205=0,"",'アンティーク（お客様記入欄）'!G205)</f>
        <v/>
      </c>
      <c r="M184" t="str">
        <f>IF($J184="","",'アンティーク（お客様記入欄）'!$A$15)</f>
        <v/>
      </c>
      <c r="N184" t="str">
        <f>IF(J184="","",IF('アンティーク（お客様記入欄）'!$F$18=0,"",'アンティーク（お客様記入欄）'!$F$18))</f>
        <v/>
      </c>
      <c r="O184" t="str">
        <f>IF(J184="","",IF('アンティーク（お客様記入欄）'!$F$19=0,"",'アンティーク（お客様記入欄）'!$F$19))</f>
        <v/>
      </c>
      <c r="P184" s="28" t="str">
        <f>IF('アンティーク（お客様記入欄）'!I205=0,"",'アンティーク（お客様記入欄）'!I205)</f>
        <v/>
      </c>
      <c r="Q184" s="28" t="str">
        <f>IF('アンティーク（お客様記入欄）'!J205=0,"",'アンティーク（お客様記入欄）'!J205)</f>
        <v/>
      </c>
      <c r="R184" s="28" t="str">
        <f>IF('アンティーク（お客様記入欄）'!K205=0,"",'アンティーク（お客様記入欄）'!K205)</f>
        <v/>
      </c>
      <c r="S184" s="28" t="str">
        <f>IF('アンティーク（お客様記入欄）'!L205=0,"",'アンティーク（お客様記入欄）'!L205)</f>
        <v/>
      </c>
      <c r="T184" s="28" t="str">
        <f>IF('アンティーク（お客様記入欄）'!M205=0,"",'アンティーク（お客様記入欄）'!M205)</f>
        <v/>
      </c>
      <c r="U184" s="28" t="str">
        <f>IF('アンティーク（お客様記入欄）'!N205=0,"",'アンティーク（お客様記入欄）'!N205)</f>
        <v/>
      </c>
      <c r="V184" s="28" t="str">
        <f>IF('アンティーク（お客様記入欄）'!O205=0,"",'アンティーク（お客様記入欄）'!O205)</f>
        <v/>
      </c>
      <c r="W184" s="28" t="str">
        <f>IF('アンティーク（お客様記入欄）'!P205=0,"",'アンティーク（お客様記入欄）'!P205)</f>
        <v/>
      </c>
    </row>
    <row r="185" spans="4:23" x14ac:dyDescent="0.7">
      <c r="D185" t="str">
        <f>IF($J185="","",'アンティーク（お客様記入欄）'!$F$11)</f>
        <v/>
      </c>
      <c r="E185" t="str">
        <f>IF($J185="","",'アンティーク（お客様記入欄）'!$F$12)</f>
        <v/>
      </c>
      <c r="F185" t="str">
        <f>IF($J185="","",'アンティーク（お客様記入欄）'!$J$11)</f>
        <v/>
      </c>
      <c r="G185" t="str">
        <f>IF($J185="","",'アンティーク（お客様記入欄）'!$J$12)</f>
        <v/>
      </c>
      <c r="H185" t="str">
        <f>IF($J185="","",'アンティーク（お客様記入欄）'!$J$13)</f>
        <v/>
      </c>
      <c r="I185" s="26" t="str">
        <f>IF('アンティーク（お客様記入欄）'!H206=0,"",'アンティーク（お客様記入欄）'!H206)</f>
        <v/>
      </c>
      <c r="J185" t="str">
        <f>IFERROR(VLOOKUP('アンティーク（お客様記入欄）'!E206,店舗マスタ!$B:$E,4,0),"")</f>
        <v/>
      </c>
      <c r="K185" s="26" t="str">
        <f>IF('アンティーク（お客様記入欄）'!F206=0,"",'アンティーク（お客様記入欄）'!F206)</f>
        <v/>
      </c>
      <c r="L185" s="36" t="str">
        <f>IF('アンティーク（お客様記入欄）'!G206=0,"",'アンティーク（お客様記入欄）'!G206)</f>
        <v/>
      </c>
      <c r="M185" t="str">
        <f>IF($J185="","",'アンティーク（お客様記入欄）'!$A$15)</f>
        <v/>
      </c>
      <c r="N185" t="str">
        <f>IF(J185="","",IF('アンティーク（お客様記入欄）'!$F$18=0,"",'アンティーク（お客様記入欄）'!$F$18))</f>
        <v/>
      </c>
      <c r="O185" t="str">
        <f>IF(J185="","",IF('アンティーク（お客様記入欄）'!$F$19=0,"",'アンティーク（お客様記入欄）'!$F$19))</f>
        <v/>
      </c>
      <c r="P185" s="28" t="str">
        <f>IF('アンティーク（お客様記入欄）'!I206=0,"",'アンティーク（お客様記入欄）'!I206)</f>
        <v/>
      </c>
      <c r="Q185" s="28" t="str">
        <f>IF('アンティーク（お客様記入欄）'!J206=0,"",'アンティーク（お客様記入欄）'!J206)</f>
        <v/>
      </c>
      <c r="R185" s="28" t="str">
        <f>IF('アンティーク（お客様記入欄）'!K206=0,"",'アンティーク（お客様記入欄）'!K206)</f>
        <v/>
      </c>
      <c r="S185" s="28" t="str">
        <f>IF('アンティーク（お客様記入欄）'!L206=0,"",'アンティーク（お客様記入欄）'!L206)</f>
        <v/>
      </c>
      <c r="T185" s="28" t="str">
        <f>IF('アンティーク（お客様記入欄）'!M206=0,"",'アンティーク（お客様記入欄）'!M206)</f>
        <v/>
      </c>
      <c r="U185" s="28" t="str">
        <f>IF('アンティーク（お客様記入欄）'!N206=0,"",'アンティーク（お客様記入欄）'!N206)</f>
        <v/>
      </c>
      <c r="V185" s="28" t="str">
        <f>IF('アンティーク（お客様記入欄）'!O206=0,"",'アンティーク（お客様記入欄）'!O206)</f>
        <v/>
      </c>
      <c r="W185" s="28" t="str">
        <f>IF('アンティーク（お客様記入欄）'!P206=0,"",'アンティーク（お客様記入欄）'!P206)</f>
        <v/>
      </c>
    </row>
    <row r="186" spans="4:23" x14ac:dyDescent="0.7">
      <c r="D186" t="str">
        <f>IF($J186="","",'アンティーク（お客様記入欄）'!$F$11)</f>
        <v/>
      </c>
      <c r="E186" t="str">
        <f>IF($J186="","",'アンティーク（お客様記入欄）'!$F$12)</f>
        <v/>
      </c>
      <c r="F186" t="str">
        <f>IF($J186="","",'アンティーク（お客様記入欄）'!$J$11)</f>
        <v/>
      </c>
      <c r="G186" t="str">
        <f>IF($J186="","",'アンティーク（お客様記入欄）'!$J$12)</f>
        <v/>
      </c>
      <c r="H186" t="str">
        <f>IF($J186="","",'アンティーク（お客様記入欄）'!$J$13)</f>
        <v/>
      </c>
      <c r="I186" s="26" t="str">
        <f>IF('アンティーク（お客様記入欄）'!H207=0,"",'アンティーク（お客様記入欄）'!H207)</f>
        <v/>
      </c>
      <c r="J186" t="str">
        <f>IFERROR(VLOOKUP('アンティーク（お客様記入欄）'!E207,店舗マスタ!$B:$E,4,0),"")</f>
        <v/>
      </c>
      <c r="K186" s="26" t="str">
        <f>IF('アンティーク（お客様記入欄）'!F207=0,"",'アンティーク（お客様記入欄）'!F207)</f>
        <v/>
      </c>
      <c r="L186" s="36" t="str">
        <f>IF('アンティーク（お客様記入欄）'!G207=0,"",'アンティーク（お客様記入欄）'!G207)</f>
        <v/>
      </c>
      <c r="M186" t="str">
        <f>IF($J186="","",'アンティーク（お客様記入欄）'!$A$15)</f>
        <v/>
      </c>
      <c r="N186" t="str">
        <f>IF(J186="","",IF('アンティーク（お客様記入欄）'!$F$18=0,"",'アンティーク（お客様記入欄）'!$F$18))</f>
        <v/>
      </c>
      <c r="O186" t="str">
        <f>IF(J186="","",IF('アンティーク（お客様記入欄）'!$F$19=0,"",'アンティーク（お客様記入欄）'!$F$19))</f>
        <v/>
      </c>
      <c r="P186" s="28" t="str">
        <f>IF('アンティーク（お客様記入欄）'!I207=0,"",'アンティーク（お客様記入欄）'!I207)</f>
        <v/>
      </c>
      <c r="Q186" s="28" t="str">
        <f>IF('アンティーク（お客様記入欄）'!J207=0,"",'アンティーク（お客様記入欄）'!J207)</f>
        <v/>
      </c>
      <c r="R186" s="28" t="str">
        <f>IF('アンティーク（お客様記入欄）'!K207=0,"",'アンティーク（お客様記入欄）'!K207)</f>
        <v/>
      </c>
      <c r="S186" s="28" t="str">
        <f>IF('アンティーク（お客様記入欄）'!L207=0,"",'アンティーク（お客様記入欄）'!L207)</f>
        <v/>
      </c>
      <c r="T186" s="28" t="str">
        <f>IF('アンティーク（お客様記入欄）'!M207=0,"",'アンティーク（お客様記入欄）'!M207)</f>
        <v/>
      </c>
      <c r="U186" s="28" t="str">
        <f>IF('アンティーク（お客様記入欄）'!N207=0,"",'アンティーク（お客様記入欄）'!N207)</f>
        <v/>
      </c>
      <c r="V186" s="28" t="str">
        <f>IF('アンティーク（お客様記入欄）'!O207=0,"",'アンティーク（お客様記入欄）'!O207)</f>
        <v/>
      </c>
      <c r="W186" s="28" t="str">
        <f>IF('アンティーク（お客様記入欄）'!P207=0,"",'アンティーク（お客様記入欄）'!P207)</f>
        <v/>
      </c>
    </row>
    <row r="187" spans="4:23" x14ac:dyDescent="0.7">
      <c r="D187" t="str">
        <f>IF($J187="","",'アンティーク（お客様記入欄）'!$F$11)</f>
        <v/>
      </c>
      <c r="E187" t="str">
        <f>IF($J187="","",'アンティーク（お客様記入欄）'!$F$12)</f>
        <v/>
      </c>
      <c r="F187" t="str">
        <f>IF($J187="","",'アンティーク（お客様記入欄）'!$J$11)</f>
        <v/>
      </c>
      <c r="G187" t="str">
        <f>IF($J187="","",'アンティーク（お客様記入欄）'!$J$12)</f>
        <v/>
      </c>
      <c r="H187" t="str">
        <f>IF($J187="","",'アンティーク（お客様記入欄）'!$J$13)</f>
        <v/>
      </c>
      <c r="I187" s="26" t="str">
        <f>IF('アンティーク（お客様記入欄）'!H208=0,"",'アンティーク（お客様記入欄）'!H208)</f>
        <v/>
      </c>
      <c r="J187" t="str">
        <f>IFERROR(VLOOKUP('アンティーク（お客様記入欄）'!E208,店舗マスタ!$B:$E,4,0),"")</f>
        <v/>
      </c>
      <c r="K187" s="26" t="str">
        <f>IF('アンティーク（お客様記入欄）'!F208=0,"",'アンティーク（お客様記入欄）'!F208)</f>
        <v/>
      </c>
      <c r="L187" s="36" t="str">
        <f>IF('アンティーク（お客様記入欄）'!G208=0,"",'アンティーク（お客様記入欄）'!G208)</f>
        <v/>
      </c>
      <c r="M187" t="str">
        <f>IF($J187="","",'アンティーク（お客様記入欄）'!$A$15)</f>
        <v/>
      </c>
      <c r="N187" t="str">
        <f>IF(J187="","",IF('アンティーク（お客様記入欄）'!$F$18=0,"",'アンティーク（お客様記入欄）'!$F$18))</f>
        <v/>
      </c>
      <c r="O187" t="str">
        <f>IF(J187="","",IF('アンティーク（お客様記入欄）'!$F$19=0,"",'アンティーク（お客様記入欄）'!$F$19))</f>
        <v/>
      </c>
      <c r="P187" s="28" t="str">
        <f>IF('アンティーク（お客様記入欄）'!I208=0,"",'アンティーク（お客様記入欄）'!I208)</f>
        <v/>
      </c>
      <c r="Q187" s="28" t="str">
        <f>IF('アンティーク（お客様記入欄）'!J208=0,"",'アンティーク（お客様記入欄）'!J208)</f>
        <v/>
      </c>
      <c r="R187" s="28" t="str">
        <f>IF('アンティーク（お客様記入欄）'!K208=0,"",'アンティーク（お客様記入欄）'!K208)</f>
        <v/>
      </c>
      <c r="S187" s="28" t="str">
        <f>IF('アンティーク（お客様記入欄）'!L208=0,"",'アンティーク（お客様記入欄）'!L208)</f>
        <v/>
      </c>
      <c r="T187" s="28" t="str">
        <f>IF('アンティーク（お客様記入欄）'!M208=0,"",'アンティーク（お客様記入欄）'!M208)</f>
        <v/>
      </c>
      <c r="U187" s="28" t="str">
        <f>IF('アンティーク（お客様記入欄）'!N208=0,"",'アンティーク（お客様記入欄）'!N208)</f>
        <v/>
      </c>
      <c r="V187" s="28" t="str">
        <f>IF('アンティーク（お客様記入欄）'!O208=0,"",'アンティーク（お客様記入欄）'!O208)</f>
        <v/>
      </c>
      <c r="W187" s="28" t="str">
        <f>IF('アンティーク（お客様記入欄）'!P208=0,"",'アンティーク（お客様記入欄）'!P208)</f>
        <v/>
      </c>
    </row>
    <row r="188" spans="4:23" x14ac:dyDescent="0.7">
      <c r="D188" t="str">
        <f>IF($J188="","",'アンティーク（お客様記入欄）'!$F$11)</f>
        <v/>
      </c>
      <c r="E188" t="str">
        <f>IF($J188="","",'アンティーク（お客様記入欄）'!$F$12)</f>
        <v/>
      </c>
      <c r="F188" t="str">
        <f>IF($J188="","",'アンティーク（お客様記入欄）'!$J$11)</f>
        <v/>
      </c>
      <c r="G188" t="str">
        <f>IF($J188="","",'アンティーク（お客様記入欄）'!$J$12)</f>
        <v/>
      </c>
      <c r="H188" t="str">
        <f>IF($J188="","",'アンティーク（お客様記入欄）'!$J$13)</f>
        <v/>
      </c>
      <c r="I188" s="26" t="str">
        <f>IF('アンティーク（お客様記入欄）'!H209=0,"",'アンティーク（お客様記入欄）'!H209)</f>
        <v/>
      </c>
      <c r="J188" t="str">
        <f>IFERROR(VLOOKUP('アンティーク（お客様記入欄）'!E209,店舗マスタ!$B:$E,4,0),"")</f>
        <v/>
      </c>
      <c r="K188" s="26" t="str">
        <f>IF('アンティーク（お客様記入欄）'!F209=0,"",'アンティーク（お客様記入欄）'!F209)</f>
        <v/>
      </c>
      <c r="L188" s="36" t="str">
        <f>IF('アンティーク（お客様記入欄）'!G209=0,"",'アンティーク（お客様記入欄）'!G209)</f>
        <v/>
      </c>
      <c r="M188" t="str">
        <f>IF($J188="","",'アンティーク（お客様記入欄）'!$A$15)</f>
        <v/>
      </c>
      <c r="N188" t="str">
        <f>IF(J188="","",IF('アンティーク（お客様記入欄）'!$F$18=0,"",'アンティーク（お客様記入欄）'!$F$18))</f>
        <v/>
      </c>
      <c r="O188" t="str">
        <f>IF(J188="","",IF('アンティーク（お客様記入欄）'!$F$19=0,"",'アンティーク（お客様記入欄）'!$F$19))</f>
        <v/>
      </c>
      <c r="P188" s="28" t="str">
        <f>IF('アンティーク（お客様記入欄）'!I209=0,"",'アンティーク（お客様記入欄）'!I209)</f>
        <v/>
      </c>
      <c r="Q188" s="28" t="str">
        <f>IF('アンティーク（お客様記入欄）'!J209=0,"",'アンティーク（お客様記入欄）'!J209)</f>
        <v/>
      </c>
      <c r="R188" s="28" t="str">
        <f>IF('アンティーク（お客様記入欄）'!K209=0,"",'アンティーク（お客様記入欄）'!K209)</f>
        <v/>
      </c>
      <c r="S188" s="28" t="str">
        <f>IF('アンティーク（お客様記入欄）'!L209=0,"",'アンティーク（お客様記入欄）'!L209)</f>
        <v/>
      </c>
      <c r="T188" s="28" t="str">
        <f>IF('アンティーク（お客様記入欄）'!M209=0,"",'アンティーク（お客様記入欄）'!M209)</f>
        <v/>
      </c>
      <c r="U188" s="28" t="str">
        <f>IF('アンティーク（お客様記入欄）'!N209=0,"",'アンティーク（お客様記入欄）'!N209)</f>
        <v/>
      </c>
      <c r="V188" s="28" t="str">
        <f>IF('アンティーク（お客様記入欄）'!O209=0,"",'アンティーク（お客様記入欄）'!O209)</f>
        <v/>
      </c>
      <c r="W188" s="28" t="str">
        <f>IF('アンティーク（お客様記入欄）'!P209=0,"",'アンティーク（お客様記入欄）'!P209)</f>
        <v/>
      </c>
    </row>
    <row r="189" spans="4:23" x14ac:dyDescent="0.7">
      <c r="D189" t="str">
        <f>IF($J189="","",'アンティーク（お客様記入欄）'!$F$11)</f>
        <v/>
      </c>
      <c r="E189" t="str">
        <f>IF($J189="","",'アンティーク（お客様記入欄）'!$F$12)</f>
        <v/>
      </c>
      <c r="F189" t="str">
        <f>IF($J189="","",'アンティーク（お客様記入欄）'!$J$11)</f>
        <v/>
      </c>
      <c r="G189" t="str">
        <f>IF($J189="","",'アンティーク（お客様記入欄）'!$J$12)</f>
        <v/>
      </c>
      <c r="H189" t="str">
        <f>IF($J189="","",'アンティーク（お客様記入欄）'!$J$13)</f>
        <v/>
      </c>
      <c r="I189" s="26" t="str">
        <f>IF('アンティーク（お客様記入欄）'!H210=0,"",'アンティーク（お客様記入欄）'!H210)</f>
        <v/>
      </c>
      <c r="J189" t="str">
        <f>IFERROR(VLOOKUP('アンティーク（お客様記入欄）'!E210,店舗マスタ!$B:$E,4,0),"")</f>
        <v/>
      </c>
      <c r="K189" s="26" t="str">
        <f>IF('アンティーク（お客様記入欄）'!F210=0,"",'アンティーク（お客様記入欄）'!F210)</f>
        <v/>
      </c>
      <c r="L189" s="36" t="str">
        <f>IF('アンティーク（お客様記入欄）'!G210=0,"",'アンティーク（お客様記入欄）'!G210)</f>
        <v/>
      </c>
      <c r="M189" t="str">
        <f>IF($J189="","",'アンティーク（お客様記入欄）'!$A$15)</f>
        <v/>
      </c>
      <c r="N189" t="str">
        <f>IF(J189="","",IF('アンティーク（お客様記入欄）'!$F$18=0,"",'アンティーク（お客様記入欄）'!$F$18))</f>
        <v/>
      </c>
      <c r="O189" t="str">
        <f>IF(J189="","",IF('アンティーク（お客様記入欄）'!$F$19=0,"",'アンティーク（お客様記入欄）'!$F$19))</f>
        <v/>
      </c>
      <c r="P189" s="28" t="str">
        <f>IF('アンティーク（お客様記入欄）'!I210=0,"",'アンティーク（お客様記入欄）'!I210)</f>
        <v/>
      </c>
      <c r="Q189" s="28" t="str">
        <f>IF('アンティーク（お客様記入欄）'!J210=0,"",'アンティーク（お客様記入欄）'!J210)</f>
        <v/>
      </c>
      <c r="R189" s="28" t="str">
        <f>IF('アンティーク（お客様記入欄）'!K210=0,"",'アンティーク（お客様記入欄）'!K210)</f>
        <v/>
      </c>
      <c r="S189" s="28" t="str">
        <f>IF('アンティーク（お客様記入欄）'!L210=0,"",'アンティーク（お客様記入欄）'!L210)</f>
        <v/>
      </c>
      <c r="T189" s="28" t="str">
        <f>IF('アンティーク（お客様記入欄）'!M210=0,"",'アンティーク（お客様記入欄）'!M210)</f>
        <v/>
      </c>
      <c r="U189" s="28" t="str">
        <f>IF('アンティーク（お客様記入欄）'!N210=0,"",'アンティーク（お客様記入欄）'!N210)</f>
        <v/>
      </c>
      <c r="V189" s="28" t="str">
        <f>IF('アンティーク（お客様記入欄）'!O210=0,"",'アンティーク（お客様記入欄）'!O210)</f>
        <v/>
      </c>
      <c r="W189" s="28" t="str">
        <f>IF('アンティーク（お客様記入欄）'!P210=0,"",'アンティーク（お客様記入欄）'!P210)</f>
        <v/>
      </c>
    </row>
    <row r="190" spans="4:23" x14ac:dyDescent="0.7">
      <c r="D190" t="str">
        <f>IF($J190="","",'アンティーク（お客様記入欄）'!$F$11)</f>
        <v/>
      </c>
      <c r="E190" t="str">
        <f>IF($J190="","",'アンティーク（お客様記入欄）'!$F$12)</f>
        <v/>
      </c>
      <c r="F190" t="str">
        <f>IF($J190="","",'アンティーク（お客様記入欄）'!$J$11)</f>
        <v/>
      </c>
      <c r="G190" t="str">
        <f>IF($J190="","",'アンティーク（お客様記入欄）'!$J$12)</f>
        <v/>
      </c>
      <c r="H190" t="str">
        <f>IF($J190="","",'アンティーク（お客様記入欄）'!$J$13)</f>
        <v/>
      </c>
      <c r="I190" s="26" t="str">
        <f>IF('アンティーク（お客様記入欄）'!H211=0,"",'アンティーク（お客様記入欄）'!H211)</f>
        <v/>
      </c>
      <c r="J190" t="str">
        <f>IFERROR(VLOOKUP('アンティーク（お客様記入欄）'!E211,店舗マスタ!$B:$E,4,0),"")</f>
        <v/>
      </c>
      <c r="K190" s="26" t="str">
        <f>IF('アンティーク（お客様記入欄）'!F211=0,"",'アンティーク（お客様記入欄）'!F211)</f>
        <v/>
      </c>
      <c r="L190" s="36" t="str">
        <f>IF('アンティーク（お客様記入欄）'!G211=0,"",'アンティーク（お客様記入欄）'!G211)</f>
        <v/>
      </c>
      <c r="M190" t="str">
        <f>IF($J190="","",'アンティーク（お客様記入欄）'!$A$15)</f>
        <v/>
      </c>
      <c r="N190" t="str">
        <f>IF(J190="","",IF('アンティーク（お客様記入欄）'!$F$18=0,"",'アンティーク（お客様記入欄）'!$F$18))</f>
        <v/>
      </c>
      <c r="O190" t="str">
        <f>IF(J190="","",IF('アンティーク（お客様記入欄）'!$F$19=0,"",'アンティーク（お客様記入欄）'!$F$19))</f>
        <v/>
      </c>
      <c r="P190" s="28" t="str">
        <f>IF('アンティーク（お客様記入欄）'!I211=0,"",'アンティーク（お客様記入欄）'!I211)</f>
        <v/>
      </c>
      <c r="Q190" s="28" t="str">
        <f>IF('アンティーク（お客様記入欄）'!J211=0,"",'アンティーク（お客様記入欄）'!J211)</f>
        <v/>
      </c>
      <c r="R190" s="28" t="str">
        <f>IF('アンティーク（お客様記入欄）'!K211=0,"",'アンティーク（お客様記入欄）'!K211)</f>
        <v/>
      </c>
      <c r="S190" s="28" t="str">
        <f>IF('アンティーク（お客様記入欄）'!L211=0,"",'アンティーク（お客様記入欄）'!L211)</f>
        <v/>
      </c>
      <c r="T190" s="28" t="str">
        <f>IF('アンティーク（お客様記入欄）'!M211=0,"",'アンティーク（お客様記入欄）'!M211)</f>
        <v/>
      </c>
      <c r="U190" s="28" t="str">
        <f>IF('アンティーク（お客様記入欄）'!N211=0,"",'アンティーク（お客様記入欄）'!N211)</f>
        <v/>
      </c>
      <c r="V190" s="28" t="str">
        <f>IF('アンティーク（お客様記入欄）'!O211=0,"",'アンティーク（お客様記入欄）'!O211)</f>
        <v/>
      </c>
      <c r="W190" s="28" t="str">
        <f>IF('アンティーク（お客様記入欄）'!P211=0,"",'アンティーク（お客様記入欄）'!P211)</f>
        <v/>
      </c>
    </row>
    <row r="191" spans="4:23" x14ac:dyDescent="0.7">
      <c r="D191" t="str">
        <f>IF($J191="","",'アンティーク（お客様記入欄）'!$F$11)</f>
        <v/>
      </c>
      <c r="E191" t="str">
        <f>IF($J191="","",'アンティーク（お客様記入欄）'!$F$12)</f>
        <v/>
      </c>
      <c r="F191" t="str">
        <f>IF($J191="","",'アンティーク（お客様記入欄）'!$J$11)</f>
        <v/>
      </c>
      <c r="G191" t="str">
        <f>IF($J191="","",'アンティーク（お客様記入欄）'!$J$12)</f>
        <v/>
      </c>
      <c r="H191" t="str">
        <f>IF($J191="","",'アンティーク（お客様記入欄）'!$J$13)</f>
        <v/>
      </c>
      <c r="I191" s="26" t="str">
        <f>IF('アンティーク（お客様記入欄）'!H212=0,"",'アンティーク（お客様記入欄）'!H212)</f>
        <v/>
      </c>
      <c r="J191" t="str">
        <f>IFERROR(VLOOKUP('アンティーク（お客様記入欄）'!E212,店舗マスタ!$B:$E,4,0),"")</f>
        <v/>
      </c>
      <c r="K191" s="26" t="str">
        <f>IF('アンティーク（お客様記入欄）'!F212=0,"",'アンティーク（お客様記入欄）'!F212)</f>
        <v/>
      </c>
      <c r="L191" s="36" t="str">
        <f>IF('アンティーク（お客様記入欄）'!G212=0,"",'アンティーク（お客様記入欄）'!G212)</f>
        <v/>
      </c>
      <c r="M191" t="str">
        <f>IF($J191="","",'アンティーク（お客様記入欄）'!$A$15)</f>
        <v/>
      </c>
      <c r="N191" t="str">
        <f>IF(J191="","",IF('アンティーク（お客様記入欄）'!$F$18=0,"",'アンティーク（お客様記入欄）'!$F$18))</f>
        <v/>
      </c>
      <c r="O191" t="str">
        <f>IF(J191="","",IF('アンティーク（お客様記入欄）'!$F$19=0,"",'アンティーク（お客様記入欄）'!$F$19))</f>
        <v/>
      </c>
      <c r="P191" s="28" t="str">
        <f>IF('アンティーク（お客様記入欄）'!I212=0,"",'アンティーク（お客様記入欄）'!I212)</f>
        <v/>
      </c>
      <c r="Q191" s="28" t="str">
        <f>IF('アンティーク（お客様記入欄）'!J212=0,"",'アンティーク（お客様記入欄）'!J212)</f>
        <v/>
      </c>
      <c r="R191" s="28" t="str">
        <f>IF('アンティーク（お客様記入欄）'!K212=0,"",'アンティーク（お客様記入欄）'!K212)</f>
        <v/>
      </c>
      <c r="S191" s="28" t="str">
        <f>IF('アンティーク（お客様記入欄）'!L212=0,"",'アンティーク（お客様記入欄）'!L212)</f>
        <v/>
      </c>
      <c r="T191" s="28" t="str">
        <f>IF('アンティーク（お客様記入欄）'!M212=0,"",'アンティーク（お客様記入欄）'!M212)</f>
        <v/>
      </c>
      <c r="U191" s="28" t="str">
        <f>IF('アンティーク（お客様記入欄）'!N212=0,"",'アンティーク（お客様記入欄）'!N212)</f>
        <v/>
      </c>
      <c r="V191" s="28" t="str">
        <f>IF('アンティーク（お客様記入欄）'!O212=0,"",'アンティーク（お客様記入欄）'!O212)</f>
        <v/>
      </c>
      <c r="W191" s="28" t="str">
        <f>IF('アンティーク（お客様記入欄）'!P212=0,"",'アンティーク（お客様記入欄）'!P212)</f>
        <v/>
      </c>
    </row>
    <row r="192" spans="4:23" x14ac:dyDescent="0.7">
      <c r="D192" t="str">
        <f>IF($J192="","",'アンティーク（お客様記入欄）'!$F$11)</f>
        <v/>
      </c>
      <c r="E192" t="str">
        <f>IF($J192="","",'アンティーク（お客様記入欄）'!$F$12)</f>
        <v/>
      </c>
      <c r="F192" t="str">
        <f>IF($J192="","",'アンティーク（お客様記入欄）'!$J$11)</f>
        <v/>
      </c>
      <c r="G192" t="str">
        <f>IF($J192="","",'アンティーク（お客様記入欄）'!$J$12)</f>
        <v/>
      </c>
      <c r="H192" t="str">
        <f>IF($J192="","",'アンティーク（お客様記入欄）'!$J$13)</f>
        <v/>
      </c>
      <c r="I192" s="26" t="str">
        <f>IF('アンティーク（お客様記入欄）'!H213=0,"",'アンティーク（お客様記入欄）'!H213)</f>
        <v/>
      </c>
      <c r="J192" t="str">
        <f>IFERROR(VLOOKUP('アンティーク（お客様記入欄）'!E213,店舗マスタ!$B:$E,4,0),"")</f>
        <v/>
      </c>
      <c r="K192" s="26" t="str">
        <f>IF('アンティーク（お客様記入欄）'!F213=0,"",'アンティーク（お客様記入欄）'!F213)</f>
        <v/>
      </c>
      <c r="L192" s="36" t="str">
        <f>IF('アンティーク（お客様記入欄）'!G213=0,"",'アンティーク（お客様記入欄）'!G213)</f>
        <v/>
      </c>
      <c r="M192" t="str">
        <f>IF($J192="","",'アンティーク（お客様記入欄）'!$A$15)</f>
        <v/>
      </c>
      <c r="N192" t="str">
        <f>IF(J192="","",IF('アンティーク（お客様記入欄）'!$F$18=0,"",'アンティーク（お客様記入欄）'!$F$18))</f>
        <v/>
      </c>
      <c r="O192" t="str">
        <f>IF(J192="","",IF('アンティーク（お客様記入欄）'!$F$19=0,"",'アンティーク（お客様記入欄）'!$F$19))</f>
        <v/>
      </c>
      <c r="P192" s="28" t="str">
        <f>IF('アンティーク（お客様記入欄）'!I213=0,"",'アンティーク（お客様記入欄）'!I213)</f>
        <v/>
      </c>
      <c r="Q192" s="28" t="str">
        <f>IF('アンティーク（お客様記入欄）'!J213=0,"",'アンティーク（お客様記入欄）'!J213)</f>
        <v/>
      </c>
      <c r="R192" s="28" t="str">
        <f>IF('アンティーク（お客様記入欄）'!K213=0,"",'アンティーク（お客様記入欄）'!K213)</f>
        <v/>
      </c>
      <c r="S192" s="28" t="str">
        <f>IF('アンティーク（お客様記入欄）'!L213=0,"",'アンティーク（お客様記入欄）'!L213)</f>
        <v/>
      </c>
      <c r="T192" s="28" t="str">
        <f>IF('アンティーク（お客様記入欄）'!M213=0,"",'アンティーク（お客様記入欄）'!M213)</f>
        <v/>
      </c>
      <c r="U192" s="28" t="str">
        <f>IF('アンティーク（お客様記入欄）'!N213=0,"",'アンティーク（お客様記入欄）'!N213)</f>
        <v/>
      </c>
      <c r="V192" s="28" t="str">
        <f>IF('アンティーク（お客様記入欄）'!O213=0,"",'アンティーク（お客様記入欄）'!O213)</f>
        <v/>
      </c>
      <c r="W192" s="28" t="str">
        <f>IF('アンティーク（お客様記入欄）'!P213=0,"",'アンティーク（お客様記入欄）'!P213)</f>
        <v/>
      </c>
    </row>
    <row r="193" spans="1:26" x14ac:dyDescent="0.7">
      <c r="D193" t="str">
        <f>IF($J193="","",'アンティーク（お客様記入欄）'!$F$11)</f>
        <v/>
      </c>
      <c r="E193" t="str">
        <f>IF($J193="","",'アンティーク（お客様記入欄）'!$F$12)</f>
        <v/>
      </c>
      <c r="F193" t="str">
        <f>IF($J193="","",'アンティーク（お客様記入欄）'!$J$11)</f>
        <v/>
      </c>
      <c r="G193" t="str">
        <f>IF($J193="","",'アンティーク（お客様記入欄）'!$J$12)</f>
        <v/>
      </c>
      <c r="H193" t="str">
        <f>IF($J193="","",'アンティーク（お客様記入欄）'!$J$13)</f>
        <v/>
      </c>
      <c r="I193" s="26" t="str">
        <f>IF('アンティーク（お客様記入欄）'!H214=0,"",'アンティーク（お客様記入欄）'!H214)</f>
        <v/>
      </c>
      <c r="J193" t="str">
        <f>IFERROR(VLOOKUP('アンティーク（お客様記入欄）'!E214,店舗マスタ!$B:$E,4,0),"")</f>
        <v/>
      </c>
      <c r="K193" s="26" t="str">
        <f>IF('アンティーク（お客様記入欄）'!F214=0,"",'アンティーク（お客様記入欄）'!F214)</f>
        <v/>
      </c>
      <c r="L193" s="36" t="str">
        <f>IF('アンティーク（お客様記入欄）'!G214=0,"",'アンティーク（お客様記入欄）'!G214)</f>
        <v/>
      </c>
      <c r="M193" t="str">
        <f>IF($J193="","",'アンティーク（お客様記入欄）'!$A$15)</f>
        <v/>
      </c>
      <c r="N193" t="str">
        <f>IF(J193="","",IF('アンティーク（お客様記入欄）'!$F$18=0,"",'アンティーク（お客様記入欄）'!$F$18))</f>
        <v/>
      </c>
      <c r="O193" t="str">
        <f>IF(J193="","",IF('アンティーク（お客様記入欄）'!$F$19=0,"",'アンティーク（お客様記入欄）'!$F$19))</f>
        <v/>
      </c>
      <c r="P193" s="28" t="str">
        <f>IF('アンティーク（お客様記入欄）'!I214=0,"",'アンティーク（お客様記入欄）'!I214)</f>
        <v/>
      </c>
      <c r="Q193" s="28" t="str">
        <f>IF('アンティーク（お客様記入欄）'!J214=0,"",'アンティーク（お客様記入欄）'!J214)</f>
        <v/>
      </c>
      <c r="R193" s="28" t="str">
        <f>IF('アンティーク（お客様記入欄）'!K214=0,"",'アンティーク（お客様記入欄）'!K214)</f>
        <v/>
      </c>
      <c r="S193" s="28" t="str">
        <f>IF('アンティーク（お客様記入欄）'!L214=0,"",'アンティーク（お客様記入欄）'!L214)</f>
        <v/>
      </c>
      <c r="T193" s="28" t="str">
        <f>IF('アンティーク（お客様記入欄）'!M214=0,"",'アンティーク（お客様記入欄）'!M214)</f>
        <v/>
      </c>
      <c r="U193" s="28" t="str">
        <f>IF('アンティーク（お客様記入欄）'!N214=0,"",'アンティーク（お客様記入欄）'!N214)</f>
        <v/>
      </c>
      <c r="V193" s="28" t="str">
        <f>IF('アンティーク（お客様記入欄）'!O214=0,"",'アンティーク（お客様記入欄）'!O214)</f>
        <v/>
      </c>
      <c r="W193" s="28" t="str">
        <f>IF('アンティーク（お客様記入欄）'!P214=0,"",'アンティーク（お客様記入欄）'!P214)</f>
        <v/>
      </c>
    </row>
    <row r="194" spans="1:26" x14ac:dyDescent="0.7">
      <c r="D194" t="str">
        <f>IF($J194="","",'アンティーク（お客様記入欄）'!$F$11)</f>
        <v/>
      </c>
      <c r="E194" t="str">
        <f>IF($J194="","",'アンティーク（お客様記入欄）'!$F$12)</f>
        <v/>
      </c>
      <c r="F194" t="str">
        <f>IF($J194="","",'アンティーク（お客様記入欄）'!$J$11)</f>
        <v/>
      </c>
      <c r="G194" t="str">
        <f>IF($J194="","",'アンティーク（お客様記入欄）'!$J$12)</f>
        <v/>
      </c>
      <c r="H194" t="str">
        <f>IF($J194="","",'アンティーク（お客様記入欄）'!$J$13)</f>
        <v/>
      </c>
      <c r="I194" s="26" t="str">
        <f>IF('アンティーク（お客様記入欄）'!H215=0,"",'アンティーク（お客様記入欄）'!H215)</f>
        <v/>
      </c>
      <c r="J194" t="str">
        <f>IFERROR(VLOOKUP('アンティーク（お客様記入欄）'!E215,店舗マスタ!$B:$E,4,0),"")</f>
        <v/>
      </c>
      <c r="K194" s="26" t="str">
        <f>IF('アンティーク（お客様記入欄）'!F215=0,"",'アンティーク（お客様記入欄）'!F215)</f>
        <v/>
      </c>
      <c r="L194" s="36" t="str">
        <f>IF('アンティーク（お客様記入欄）'!G215=0,"",'アンティーク（お客様記入欄）'!G215)</f>
        <v/>
      </c>
      <c r="M194" t="str">
        <f>IF($J194="","",'アンティーク（お客様記入欄）'!$A$15)</f>
        <v/>
      </c>
      <c r="N194" t="str">
        <f>IF(J194="","",IF('アンティーク（お客様記入欄）'!$F$18=0,"",'アンティーク（お客様記入欄）'!$F$18))</f>
        <v/>
      </c>
      <c r="O194" t="str">
        <f>IF(J194="","",IF('アンティーク（お客様記入欄）'!$F$19=0,"",'アンティーク（お客様記入欄）'!$F$19))</f>
        <v/>
      </c>
      <c r="P194" s="28" t="str">
        <f>IF('アンティーク（お客様記入欄）'!I215=0,"",'アンティーク（お客様記入欄）'!I215)</f>
        <v/>
      </c>
      <c r="Q194" s="28" t="str">
        <f>IF('アンティーク（お客様記入欄）'!J215=0,"",'アンティーク（お客様記入欄）'!J215)</f>
        <v/>
      </c>
      <c r="R194" s="28" t="str">
        <f>IF('アンティーク（お客様記入欄）'!K215=0,"",'アンティーク（お客様記入欄）'!K215)</f>
        <v/>
      </c>
      <c r="S194" s="28" t="str">
        <f>IF('アンティーク（お客様記入欄）'!L215=0,"",'アンティーク（お客様記入欄）'!L215)</f>
        <v/>
      </c>
      <c r="T194" s="28" t="str">
        <f>IF('アンティーク（お客様記入欄）'!M215=0,"",'アンティーク（お客様記入欄）'!M215)</f>
        <v/>
      </c>
      <c r="U194" s="28" t="str">
        <f>IF('アンティーク（お客様記入欄）'!N215=0,"",'アンティーク（お客様記入欄）'!N215)</f>
        <v/>
      </c>
      <c r="V194" s="28" t="str">
        <f>IF('アンティーク（お客様記入欄）'!O215=0,"",'アンティーク（お客様記入欄）'!O215)</f>
        <v/>
      </c>
      <c r="W194" s="28" t="str">
        <f>IF('アンティーク（お客様記入欄）'!P215=0,"",'アンティーク（お客様記入欄）'!P215)</f>
        <v/>
      </c>
    </row>
    <row r="195" spans="1:26" x14ac:dyDescent="0.7">
      <c r="D195" t="str">
        <f>IF($J195="","",'アンティーク（お客様記入欄）'!$F$11)</f>
        <v/>
      </c>
      <c r="E195" t="str">
        <f>IF($J195="","",'アンティーク（お客様記入欄）'!$F$12)</f>
        <v/>
      </c>
      <c r="F195" t="str">
        <f>IF($J195="","",'アンティーク（お客様記入欄）'!$J$11)</f>
        <v/>
      </c>
      <c r="G195" t="str">
        <f>IF($J195="","",'アンティーク（お客様記入欄）'!$J$12)</f>
        <v/>
      </c>
      <c r="H195" t="str">
        <f>IF($J195="","",'アンティーク（お客様記入欄）'!$J$13)</f>
        <v/>
      </c>
      <c r="I195" s="26" t="str">
        <f>IF('アンティーク（お客様記入欄）'!H216=0,"",'アンティーク（お客様記入欄）'!H216)</f>
        <v/>
      </c>
      <c r="J195" t="str">
        <f>IFERROR(VLOOKUP('アンティーク（お客様記入欄）'!E216,店舗マスタ!$B:$E,4,0),"")</f>
        <v/>
      </c>
      <c r="K195" s="26" t="str">
        <f>IF('アンティーク（お客様記入欄）'!F216=0,"",'アンティーク（お客様記入欄）'!F216)</f>
        <v/>
      </c>
      <c r="L195" s="36" t="str">
        <f>IF('アンティーク（お客様記入欄）'!G216=0,"",'アンティーク（お客様記入欄）'!G216)</f>
        <v/>
      </c>
      <c r="M195" t="str">
        <f>IF($J195="","",'アンティーク（お客様記入欄）'!$A$15)</f>
        <v/>
      </c>
      <c r="N195" t="str">
        <f>IF(J195="","",IF('アンティーク（お客様記入欄）'!$F$18=0,"",'アンティーク（お客様記入欄）'!$F$18))</f>
        <v/>
      </c>
      <c r="O195" t="str">
        <f>IF(J195="","",IF('アンティーク（お客様記入欄）'!$F$19=0,"",'アンティーク（お客様記入欄）'!$F$19))</f>
        <v/>
      </c>
      <c r="P195" s="28" t="str">
        <f>IF('アンティーク（お客様記入欄）'!I216=0,"",'アンティーク（お客様記入欄）'!I216)</f>
        <v/>
      </c>
      <c r="Q195" s="28" t="str">
        <f>IF('アンティーク（お客様記入欄）'!J216=0,"",'アンティーク（お客様記入欄）'!J216)</f>
        <v/>
      </c>
      <c r="R195" s="28" t="str">
        <f>IF('アンティーク（お客様記入欄）'!K216=0,"",'アンティーク（お客様記入欄）'!K216)</f>
        <v/>
      </c>
      <c r="S195" s="28" t="str">
        <f>IF('アンティーク（お客様記入欄）'!L216=0,"",'アンティーク（お客様記入欄）'!L216)</f>
        <v/>
      </c>
      <c r="T195" s="28" t="str">
        <f>IF('アンティーク（お客様記入欄）'!M216=0,"",'アンティーク（お客様記入欄）'!M216)</f>
        <v/>
      </c>
      <c r="U195" s="28" t="str">
        <f>IF('アンティーク（お客様記入欄）'!N216=0,"",'アンティーク（お客様記入欄）'!N216)</f>
        <v/>
      </c>
      <c r="V195" s="28" t="str">
        <f>IF('アンティーク（お客様記入欄）'!O216=0,"",'アンティーク（お客様記入欄）'!O216)</f>
        <v/>
      </c>
      <c r="W195" s="28" t="str">
        <f>IF('アンティーク（お客様記入欄）'!P216=0,"",'アンティーク（お客様記入欄）'!P216)</f>
        <v/>
      </c>
    </row>
    <row r="196" spans="1:26" x14ac:dyDescent="0.7">
      <c r="D196" t="str">
        <f>IF($J196="","",'アンティーク（お客様記入欄）'!$F$11)</f>
        <v/>
      </c>
      <c r="E196" t="str">
        <f>IF($J196="","",'アンティーク（お客様記入欄）'!$F$12)</f>
        <v/>
      </c>
      <c r="F196" t="str">
        <f>IF($J196="","",'アンティーク（お客様記入欄）'!$J$11)</f>
        <v/>
      </c>
      <c r="G196" t="str">
        <f>IF($J196="","",'アンティーク（お客様記入欄）'!$J$12)</f>
        <v/>
      </c>
      <c r="H196" t="str">
        <f>IF($J196="","",'アンティーク（お客様記入欄）'!$J$13)</f>
        <v/>
      </c>
      <c r="I196" s="26" t="str">
        <f>IF('アンティーク（お客様記入欄）'!H217=0,"",'アンティーク（お客様記入欄）'!H217)</f>
        <v/>
      </c>
      <c r="J196" t="str">
        <f>IFERROR(VLOOKUP('アンティーク（お客様記入欄）'!E217,店舗マスタ!$B:$E,4,0),"")</f>
        <v/>
      </c>
      <c r="K196" s="26" t="str">
        <f>IF('アンティーク（お客様記入欄）'!F217=0,"",'アンティーク（お客様記入欄）'!F217)</f>
        <v/>
      </c>
      <c r="L196" s="36" t="str">
        <f>IF('アンティーク（お客様記入欄）'!G217=0,"",'アンティーク（お客様記入欄）'!G217)</f>
        <v/>
      </c>
      <c r="M196" t="str">
        <f>IF($J196="","",'アンティーク（お客様記入欄）'!$A$15)</f>
        <v/>
      </c>
      <c r="N196" t="str">
        <f>IF(J196="","",IF('アンティーク（お客様記入欄）'!$F$18=0,"",'アンティーク（お客様記入欄）'!$F$18))</f>
        <v/>
      </c>
      <c r="O196" t="str">
        <f>IF(J196="","",IF('アンティーク（お客様記入欄）'!$F$19=0,"",'アンティーク（お客様記入欄）'!$F$19))</f>
        <v/>
      </c>
      <c r="P196" s="28" t="str">
        <f>IF('アンティーク（お客様記入欄）'!I217=0,"",'アンティーク（お客様記入欄）'!I217)</f>
        <v/>
      </c>
      <c r="Q196" s="28" t="str">
        <f>IF('アンティーク（お客様記入欄）'!J217=0,"",'アンティーク（お客様記入欄）'!J217)</f>
        <v/>
      </c>
      <c r="R196" s="28" t="str">
        <f>IF('アンティーク（お客様記入欄）'!K217=0,"",'アンティーク（お客様記入欄）'!K217)</f>
        <v/>
      </c>
      <c r="S196" s="28" t="str">
        <f>IF('アンティーク（お客様記入欄）'!L217=0,"",'アンティーク（お客様記入欄）'!L217)</f>
        <v/>
      </c>
      <c r="T196" s="28" t="str">
        <f>IF('アンティーク（お客様記入欄）'!M217=0,"",'アンティーク（お客様記入欄）'!M217)</f>
        <v/>
      </c>
      <c r="U196" s="28" t="str">
        <f>IF('アンティーク（お客様記入欄）'!N217=0,"",'アンティーク（お客様記入欄）'!N217)</f>
        <v/>
      </c>
      <c r="V196" s="28" t="str">
        <f>IF('アンティーク（お客様記入欄）'!O217=0,"",'アンティーク（お客様記入欄）'!O217)</f>
        <v/>
      </c>
      <c r="W196" s="28" t="str">
        <f>IF('アンティーク（お客様記入欄）'!P217=0,"",'アンティーク（お客様記入欄）'!P217)</f>
        <v/>
      </c>
    </row>
    <row r="197" spans="1:26" x14ac:dyDescent="0.7">
      <c r="D197" t="str">
        <f>IF($J197="","",'アンティーク（お客様記入欄）'!$F$11)</f>
        <v/>
      </c>
      <c r="E197" t="str">
        <f>IF($J197="","",'アンティーク（お客様記入欄）'!$F$12)</f>
        <v/>
      </c>
      <c r="F197" t="str">
        <f>IF($J197="","",'アンティーク（お客様記入欄）'!$J$11)</f>
        <v/>
      </c>
      <c r="G197" t="str">
        <f>IF($J197="","",'アンティーク（お客様記入欄）'!$J$12)</f>
        <v/>
      </c>
      <c r="H197" t="str">
        <f>IF($J197="","",'アンティーク（お客様記入欄）'!$J$13)</f>
        <v/>
      </c>
      <c r="I197" s="26" t="str">
        <f>IF('アンティーク（お客様記入欄）'!H218=0,"",'アンティーク（お客様記入欄）'!H218)</f>
        <v/>
      </c>
      <c r="J197" t="str">
        <f>IFERROR(VLOOKUP('アンティーク（お客様記入欄）'!E218,店舗マスタ!$B:$E,4,0),"")</f>
        <v/>
      </c>
      <c r="K197" s="26" t="str">
        <f>IF('アンティーク（お客様記入欄）'!F218=0,"",'アンティーク（お客様記入欄）'!F218)</f>
        <v/>
      </c>
      <c r="L197" s="36" t="str">
        <f>IF('アンティーク（お客様記入欄）'!G218=0,"",'アンティーク（お客様記入欄）'!G218)</f>
        <v/>
      </c>
      <c r="M197" t="str">
        <f>IF($J197="","",'アンティーク（お客様記入欄）'!$A$15)</f>
        <v/>
      </c>
      <c r="N197" t="str">
        <f>IF(J197="","",IF('アンティーク（お客様記入欄）'!$F$18=0,"",'アンティーク（お客様記入欄）'!$F$18))</f>
        <v/>
      </c>
      <c r="O197" t="str">
        <f>IF(J197="","",IF('アンティーク（お客様記入欄）'!$F$19=0,"",'アンティーク（お客様記入欄）'!$F$19))</f>
        <v/>
      </c>
      <c r="P197" s="28" t="str">
        <f>IF('アンティーク（お客様記入欄）'!I218=0,"",'アンティーク（お客様記入欄）'!I218)</f>
        <v/>
      </c>
      <c r="Q197" s="28" t="str">
        <f>IF('アンティーク（お客様記入欄）'!J218=0,"",'アンティーク（お客様記入欄）'!J218)</f>
        <v/>
      </c>
      <c r="R197" s="28" t="str">
        <f>IF('アンティーク（お客様記入欄）'!K218=0,"",'アンティーク（お客様記入欄）'!K218)</f>
        <v/>
      </c>
      <c r="S197" s="28" t="str">
        <f>IF('アンティーク（お客様記入欄）'!L218=0,"",'アンティーク（お客様記入欄）'!L218)</f>
        <v/>
      </c>
      <c r="T197" s="28" t="str">
        <f>IF('アンティーク（お客様記入欄）'!M218=0,"",'アンティーク（お客様記入欄）'!M218)</f>
        <v/>
      </c>
      <c r="U197" s="28" t="str">
        <f>IF('アンティーク（お客様記入欄）'!N218=0,"",'アンティーク（お客様記入欄）'!N218)</f>
        <v/>
      </c>
      <c r="V197" s="28" t="str">
        <f>IF('アンティーク（お客様記入欄）'!O218=0,"",'アンティーク（お客様記入欄）'!O218)</f>
        <v/>
      </c>
      <c r="W197" s="28" t="str">
        <f>IF('アンティーク（お客様記入欄）'!P218=0,"",'アンティーク（お客様記入欄）'!P218)</f>
        <v/>
      </c>
    </row>
    <row r="198" spans="1:26" x14ac:dyDescent="0.7">
      <c r="D198" t="str">
        <f>IF($J198="","",'アンティーク（お客様記入欄）'!$F$11)</f>
        <v/>
      </c>
      <c r="E198" t="str">
        <f>IF($J198="","",'アンティーク（お客様記入欄）'!$F$12)</f>
        <v/>
      </c>
      <c r="F198" t="str">
        <f>IF($J198="","",'アンティーク（お客様記入欄）'!$J$11)</f>
        <v/>
      </c>
      <c r="G198" t="str">
        <f>IF($J198="","",'アンティーク（お客様記入欄）'!$J$12)</f>
        <v/>
      </c>
      <c r="H198" t="str">
        <f>IF($J198="","",'アンティーク（お客様記入欄）'!$J$13)</f>
        <v/>
      </c>
      <c r="I198" s="26" t="str">
        <f>IF('アンティーク（お客様記入欄）'!H219=0,"",'アンティーク（お客様記入欄）'!H219)</f>
        <v/>
      </c>
      <c r="J198" t="str">
        <f>IFERROR(VLOOKUP('アンティーク（お客様記入欄）'!E219,店舗マスタ!$B:$E,4,0),"")</f>
        <v/>
      </c>
      <c r="K198" s="26" t="str">
        <f>IF('アンティーク（お客様記入欄）'!F219=0,"",'アンティーク（お客様記入欄）'!F219)</f>
        <v/>
      </c>
      <c r="L198" s="36" t="str">
        <f>IF('アンティーク（お客様記入欄）'!G219=0,"",'アンティーク（お客様記入欄）'!G219)</f>
        <v/>
      </c>
      <c r="M198" t="str">
        <f>IF($J198="","",'アンティーク（お客様記入欄）'!$A$15)</f>
        <v/>
      </c>
      <c r="N198" t="str">
        <f>IF(J198="","",IF('アンティーク（お客様記入欄）'!$F$18=0,"",'アンティーク（お客様記入欄）'!$F$18))</f>
        <v/>
      </c>
      <c r="O198" t="str">
        <f>IF(J198="","",IF('アンティーク（お客様記入欄）'!$F$19=0,"",'アンティーク（お客様記入欄）'!$F$19))</f>
        <v/>
      </c>
      <c r="P198" s="28" t="str">
        <f>IF('アンティーク（お客様記入欄）'!I219=0,"",'アンティーク（お客様記入欄）'!I219)</f>
        <v/>
      </c>
      <c r="Q198" s="28" t="str">
        <f>IF('アンティーク（お客様記入欄）'!J219=0,"",'アンティーク（お客様記入欄）'!J219)</f>
        <v/>
      </c>
      <c r="R198" s="28" t="str">
        <f>IF('アンティーク（お客様記入欄）'!K219=0,"",'アンティーク（お客様記入欄）'!K219)</f>
        <v/>
      </c>
      <c r="S198" s="28" t="str">
        <f>IF('アンティーク（お客様記入欄）'!L219=0,"",'アンティーク（お客様記入欄）'!L219)</f>
        <v/>
      </c>
      <c r="T198" s="28" t="str">
        <f>IF('アンティーク（お客様記入欄）'!M219=0,"",'アンティーク（お客様記入欄）'!M219)</f>
        <v/>
      </c>
      <c r="U198" s="28" t="str">
        <f>IF('アンティーク（お客様記入欄）'!N219=0,"",'アンティーク（お客様記入欄）'!N219)</f>
        <v/>
      </c>
      <c r="V198" s="28" t="str">
        <f>IF('アンティーク（お客様記入欄）'!O219=0,"",'アンティーク（お客様記入欄）'!O219)</f>
        <v/>
      </c>
      <c r="W198" s="28" t="str">
        <f>IF('アンティーク（お客様記入欄）'!P219=0,"",'アンティーク（お客様記入欄）'!P219)</f>
        <v/>
      </c>
    </row>
    <row r="199" spans="1:26" x14ac:dyDescent="0.7">
      <c r="D199" t="str">
        <f>IF($J199="","",'アンティーク（お客様記入欄）'!$F$11)</f>
        <v/>
      </c>
      <c r="E199" t="str">
        <f>IF($J199="","",'アンティーク（お客様記入欄）'!$F$12)</f>
        <v/>
      </c>
      <c r="F199" t="str">
        <f>IF($J199="","",'アンティーク（お客様記入欄）'!$J$11)</f>
        <v/>
      </c>
      <c r="G199" t="str">
        <f>IF($J199="","",'アンティーク（お客様記入欄）'!$J$12)</f>
        <v/>
      </c>
      <c r="H199" t="str">
        <f>IF($J199="","",'アンティーク（お客様記入欄）'!$J$13)</f>
        <v/>
      </c>
      <c r="I199" s="26" t="str">
        <f>IF('アンティーク（お客様記入欄）'!H220=0,"",'アンティーク（お客様記入欄）'!H220)</f>
        <v/>
      </c>
      <c r="J199" t="str">
        <f>IFERROR(VLOOKUP('アンティーク（お客様記入欄）'!E220,店舗マスタ!$B:$E,4,0),"")</f>
        <v/>
      </c>
      <c r="K199" s="26" t="str">
        <f>IF('アンティーク（お客様記入欄）'!F220=0,"",'アンティーク（お客様記入欄）'!F220)</f>
        <v/>
      </c>
      <c r="L199" s="36" t="str">
        <f>IF('アンティーク（お客様記入欄）'!G220=0,"",'アンティーク（お客様記入欄）'!G220)</f>
        <v/>
      </c>
      <c r="M199" t="str">
        <f>IF($J199="","",'アンティーク（お客様記入欄）'!$A$15)</f>
        <v/>
      </c>
      <c r="N199" t="str">
        <f>IF(J199="","",IF('アンティーク（お客様記入欄）'!$F$18=0,"",'アンティーク（お客様記入欄）'!$F$18))</f>
        <v/>
      </c>
      <c r="O199" t="str">
        <f>IF(J199="","",IF('アンティーク（お客様記入欄）'!$F$19=0,"",'アンティーク（お客様記入欄）'!$F$19))</f>
        <v/>
      </c>
      <c r="P199" s="28" t="str">
        <f>IF('アンティーク（お客様記入欄）'!I220=0,"",'アンティーク（お客様記入欄）'!I220)</f>
        <v/>
      </c>
      <c r="Q199" s="28" t="str">
        <f>IF('アンティーク（お客様記入欄）'!J220=0,"",'アンティーク（お客様記入欄）'!J220)</f>
        <v/>
      </c>
      <c r="R199" s="28" t="str">
        <f>IF('アンティーク（お客様記入欄）'!K220=0,"",'アンティーク（お客様記入欄）'!K220)</f>
        <v/>
      </c>
      <c r="S199" s="28" t="str">
        <f>IF('アンティーク（お客様記入欄）'!L220=0,"",'アンティーク（お客様記入欄）'!L220)</f>
        <v/>
      </c>
      <c r="T199" s="28" t="str">
        <f>IF('アンティーク（お客様記入欄）'!M220=0,"",'アンティーク（お客様記入欄）'!M220)</f>
        <v/>
      </c>
      <c r="U199" s="28" t="str">
        <f>IF('アンティーク（お客様記入欄）'!N220=0,"",'アンティーク（お客様記入欄）'!N220)</f>
        <v/>
      </c>
      <c r="V199" s="28" t="str">
        <f>IF('アンティーク（お客様記入欄）'!O220=0,"",'アンティーク（お客様記入欄）'!O220)</f>
        <v/>
      </c>
      <c r="W199" s="28" t="str">
        <f>IF('アンティーク（お客様記入欄）'!P220=0,"",'アンティーク（お客様記入欄）'!P220)</f>
        <v/>
      </c>
    </row>
    <row r="200" spans="1:26" x14ac:dyDescent="0.7">
      <c r="D200" t="str">
        <f>IF($J200="","",'アンティーク（お客様記入欄）'!$F$11)</f>
        <v/>
      </c>
      <c r="E200" t="str">
        <f>IF($J200="","",'アンティーク（お客様記入欄）'!$F$12)</f>
        <v/>
      </c>
      <c r="F200" t="str">
        <f>IF($J200="","",'アンティーク（お客様記入欄）'!$J$11)</f>
        <v/>
      </c>
      <c r="G200" t="str">
        <f>IF($J200="","",'アンティーク（お客様記入欄）'!$J$12)</f>
        <v/>
      </c>
      <c r="H200" t="str">
        <f>IF($J200="","",'アンティーク（お客様記入欄）'!$J$13)</f>
        <v/>
      </c>
      <c r="I200" s="26" t="str">
        <f>IF('アンティーク（お客様記入欄）'!H221=0,"",'アンティーク（お客様記入欄）'!H221)</f>
        <v/>
      </c>
      <c r="J200" t="str">
        <f>IFERROR(VLOOKUP('アンティーク（お客様記入欄）'!E221,店舗マスタ!$B:$E,4,0),"")</f>
        <v/>
      </c>
      <c r="K200" s="26" t="str">
        <f>IF('アンティーク（お客様記入欄）'!F221=0,"",'アンティーク（お客様記入欄）'!F221)</f>
        <v/>
      </c>
      <c r="L200" s="36" t="str">
        <f>IF('アンティーク（お客様記入欄）'!G221=0,"",'アンティーク（お客様記入欄）'!G221)</f>
        <v/>
      </c>
      <c r="M200" t="str">
        <f>IF($J200="","",'アンティーク（お客様記入欄）'!$A$15)</f>
        <v/>
      </c>
      <c r="N200" t="str">
        <f>IF(J200="","",IF('アンティーク（お客様記入欄）'!$F$18=0,"",'アンティーク（お客様記入欄）'!$F$18))</f>
        <v/>
      </c>
      <c r="O200" t="str">
        <f>IF(J200="","",IF('アンティーク（お客様記入欄）'!$F$19=0,"",'アンティーク（お客様記入欄）'!$F$19))</f>
        <v/>
      </c>
      <c r="P200" s="28" t="str">
        <f>IF('アンティーク（お客様記入欄）'!I221=0,"",'アンティーク（お客様記入欄）'!I221)</f>
        <v/>
      </c>
      <c r="Q200" s="28" t="str">
        <f>IF('アンティーク（お客様記入欄）'!J221=0,"",'アンティーク（お客様記入欄）'!J221)</f>
        <v/>
      </c>
      <c r="R200" s="28" t="str">
        <f>IF('アンティーク（お客様記入欄）'!K221=0,"",'アンティーク（お客様記入欄）'!K221)</f>
        <v/>
      </c>
      <c r="S200" s="28" t="str">
        <f>IF('アンティーク（お客様記入欄）'!L221=0,"",'アンティーク（お客様記入欄）'!L221)</f>
        <v/>
      </c>
      <c r="T200" s="28" t="str">
        <f>IF('アンティーク（お客様記入欄）'!M221=0,"",'アンティーク（お客様記入欄）'!M221)</f>
        <v/>
      </c>
      <c r="U200" s="28" t="str">
        <f>IF('アンティーク（お客様記入欄）'!N221=0,"",'アンティーク（お客様記入欄）'!N221)</f>
        <v/>
      </c>
      <c r="V200" s="28" t="str">
        <f>IF('アンティーク（お客様記入欄）'!O221=0,"",'アンティーク（お客様記入欄）'!O221)</f>
        <v/>
      </c>
      <c r="W200" s="28" t="str">
        <f>IF('アンティーク（お客様記入欄）'!P221=0,"",'アンティーク（お客様記入欄）'!P221)</f>
        <v/>
      </c>
    </row>
    <row r="201" spans="1:26" x14ac:dyDescent="0.7">
      <c r="A201" t="s">
        <v>29</v>
      </c>
      <c r="B201" t="s">
        <v>29</v>
      </c>
      <c r="C201" t="s">
        <v>29</v>
      </c>
      <c r="D201" t="s">
        <v>29</v>
      </c>
      <c r="E201" t="s">
        <v>29</v>
      </c>
      <c r="F201" t="s">
        <v>29</v>
      </c>
      <c r="G201" t="s">
        <v>29</v>
      </c>
      <c r="H201" t="s">
        <v>29</v>
      </c>
      <c r="I201" t="s">
        <v>29</v>
      </c>
      <c r="J201" t="s">
        <v>29</v>
      </c>
      <c r="K201" t="s">
        <v>29</v>
      </c>
      <c r="L201" s="36" t="s">
        <v>29</v>
      </c>
      <c r="M201" t="s">
        <v>29</v>
      </c>
      <c r="N201" t="s">
        <v>29</v>
      </c>
      <c r="O201" t="s">
        <v>29</v>
      </c>
      <c r="P201" t="s">
        <v>29</v>
      </c>
      <c r="Q201" t="s">
        <v>29</v>
      </c>
      <c r="R201" t="s">
        <v>29</v>
      </c>
      <c r="S201" t="s">
        <v>29</v>
      </c>
      <c r="T201" t="s">
        <v>29</v>
      </c>
      <c r="U201" t="s">
        <v>29</v>
      </c>
      <c r="V201" t="s">
        <v>29</v>
      </c>
      <c r="W201" t="s">
        <v>29</v>
      </c>
      <c r="X201" t="s">
        <v>29</v>
      </c>
      <c r="Y201" t="s">
        <v>29</v>
      </c>
      <c r="Z201" t="s">
        <v>29</v>
      </c>
    </row>
  </sheetData>
  <sheetProtection algorithmName="SHA-512" hashValue="9P5ik57c7t2JqGLuBf1I0npx+BTqTgtQRkHrLTnoK3+y7smj7L+DrnQqrIb0AdMnVUGvSryn2YE55xlPkKeIqg==" saltValue="eCfNyluKN5v7jmhVdnSulw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Z201"/>
  <sheetViews>
    <sheetView zoomScale="85" zoomScaleNormal="85" workbookViewId="0">
      <selection activeCell="D9" sqref="D9:D10"/>
    </sheetView>
  </sheetViews>
  <sheetFormatPr defaultRowHeight="17.649999999999999" x14ac:dyDescent="0.7"/>
  <cols>
    <col min="10" max="10" width="24.125" bestFit="1" customWidth="1"/>
    <col min="11" max="11" width="15.6875" style="34" bestFit="1" customWidth="1"/>
    <col min="12" max="12" width="15.6875" bestFit="1" customWidth="1"/>
    <col min="16" max="25" width="26.375" customWidth="1"/>
  </cols>
  <sheetData>
    <row r="2" spans="1:26" ht="18" thickBot="1" x14ac:dyDescent="0.75"/>
    <row r="3" spans="1:26" ht="25.9" thickBot="1" x14ac:dyDescent="0.75">
      <c r="A3" s="29" t="s">
        <v>39</v>
      </c>
      <c r="B3" s="29" t="s">
        <v>40</v>
      </c>
      <c r="C3" s="30" t="s">
        <v>41</v>
      </c>
      <c r="D3" s="30" t="s">
        <v>42</v>
      </c>
      <c r="E3" s="30" t="s">
        <v>43</v>
      </c>
      <c r="F3" s="30" t="s">
        <v>44</v>
      </c>
      <c r="G3" s="30" t="s">
        <v>45</v>
      </c>
      <c r="H3" s="30" t="s">
        <v>46</v>
      </c>
      <c r="I3" s="30" t="s">
        <v>47</v>
      </c>
      <c r="J3" s="30" t="s">
        <v>48</v>
      </c>
      <c r="K3" s="35" t="s">
        <v>49</v>
      </c>
      <c r="L3" s="30" t="s">
        <v>56</v>
      </c>
      <c r="M3" s="30" t="s">
        <v>50</v>
      </c>
      <c r="N3" s="30" t="s">
        <v>51</v>
      </c>
      <c r="O3" s="30" t="s">
        <v>52</v>
      </c>
      <c r="P3" s="8" t="s">
        <v>60</v>
      </c>
      <c r="Q3" s="8" t="s">
        <v>61</v>
      </c>
      <c r="R3" s="8" t="s">
        <v>62</v>
      </c>
      <c r="S3" s="8" t="s">
        <v>63</v>
      </c>
      <c r="T3" s="8" t="s">
        <v>64</v>
      </c>
      <c r="U3" s="8" t="s">
        <v>65</v>
      </c>
      <c r="V3" s="8" t="s">
        <v>66</v>
      </c>
      <c r="W3" s="8" t="s">
        <v>67</v>
      </c>
      <c r="X3" s="8" t="s">
        <v>68</v>
      </c>
      <c r="Y3" s="8" t="s">
        <v>69</v>
      </c>
      <c r="Z3" s="31" t="s">
        <v>53</v>
      </c>
    </row>
    <row r="4" spans="1:26" x14ac:dyDescent="0.7">
      <c r="D4" t="str">
        <f>IF($J4="","",'PINEDE（お客様記入欄）'!$F$11)</f>
        <v/>
      </c>
      <c r="E4" t="str">
        <f>IF($J4="","",'PINEDE（お客様記入欄）'!$F$12)</f>
        <v/>
      </c>
      <c r="F4" t="str">
        <f>IF($J4="","",'PINEDE（お客様記入欄）'!$J$11)</f>
        <v/>
      </c>
      <c r="G4" t="str">
        <f>IF($J4="","",'PINEDE（お客様記入欄）'!$J$12)</f>
        <v/>
      </c>
      <c r="H4" t="str">
        <f>IF($J4="","",'PINEDE（お客様記入欄）'!$J$13)</f>
        <v/>
      </c>
      <c r="I4" s="26" t="str">
        <f>IF('PINEDE（お客様記入欄）'!H25=0,"",'PINEDE（お客様記入欄）'!H25)</f>
        <v/>
      </c>
      <c r="J4" s="34" t="str">
        <f>IF('PINEDE（お客様記入欄）'!E25=0,"",'PINEDE（お客様記入欄）'!E25)</f>
        <v/>
      </c>
      <c r="K4" s="34" t="str">
        <f>IF('PINEDE（お客様記入欄）'!F25=0,"",'PINEDE（お客様記入欄）'!F25)</f>
        <v/>
      </c>
      <c r="L4" s="27" t="str">
        <f>IF('PINEDE（お客様記入欄）'!G25=0,"",'PINEDE（お客様記入欄）'!G25)</f>
        <v/>
      </c>
      <c r="M4" t="str">
        <f>IF($J4="","",'PINEDE（お客様記入欄）'!$A$15)</f>
        <v/>
      </c>
      <c r="N4" t="str">
        <f>IF(J4="","",IF('PINEDE（お客様記入欄）'!$F$18=0,"",'PINEDE（お客様記入欄）'!$F$18))</f>
        <v/>
      </c>
      <c r="O4" t="str">
        <f>IF(J4="","",IF('PINEDE（お客様記入欄）'!$F$19=0,"",'PINEDE（お客様記入欄）'!$F$19))</f>
        <v/>
      </c>
      <c r="P4" s="28" t="str">
        <f>IF('PINEDE（お客様記入欄）'!I25=0,"",'PINEDE（お客様記入欄）'!I25)</f>
        <v/>
      </c>
      <c r="Q4" s="28" t="str">
        <f>IF('PINEDE（お客様記入欄）'!J25=0,"",'PINEDE（お客様記入欄）'!J25)</f>
        <v/>
      </c>
      <c r="R4" s="28" t="str">
        <f>IF('PINEDE（お客様記入欄）'!K25=0,"",'PINEDE（お客様記入欄）'!K25)</f>
        <v/>
      </c>
      <c r="S4" s="28" t="str">
        <f>IF('PINEDE（お客様記入欄）'!L25=0,"",'PINEDE（お客様記入欄）'!L25)</f>
        <v/>
      </c>
      <c r="T4" s="28" t="str">
        <f>IF('PINEDE（お客様記入欄）'!M25=0,"",'PINEDE（お客様記入欄）'!M25)</f>
        <v/>
      </c>
      <c r="U4" s="28" t="str">
        <f>IF('PINEDE（お客様記入欄）'!N25=0,"",'PINEDE（お客様記入欄）'!N25)</f>
        <v/>
      </c>
      <c r="V4" s="28" t="str">
        <f>IF('PINEDE（お客様記入欄）'!O25=0,"",'PINEDE（お客様記入欄）'!O25)</f>
        <v/>
      </c>
      <c r="W4" s="28" t="str">
        <f>IF('PINEDE（お客様記入欄）'!P25=0,"",'PINEDE（お客様記入欄）'!P25)</f>
        <v/>
      </c>
      <c r="X4" s="28" t="str">
        <f>IF('PINEDE（お客様記入欄）'!Q25=0,"",'PINEDE（お客様記入欄）'!Q25)</f>
        <v/>
      </c>
      <c r="Y4" s="28" t="str">
        <f>IF('PINEDE（お客様記入欄）'!R25=0,"",'PINEDE（お客様記入欄）'!R25)</f>
        <v/>
      </c>
      <c r="Z4" s="28" t="str">
        <f>IF('PINEDE（お客様記入欄）'!S25=0,"",'PINEDE（お客様記入欄）'!S25)</f>
        <v/>
      </c>
    </row>
    <row r="5" spans="1:26" x14ac:dyDescent="0.7">
      <c r="D5" t="str">
        <f>IF($J5="","",'PINEDE（お客様記入欄）'!$F$11)</f>
        <v/>
      </c>
      <c r="E5" t="str">
        <f>IF($J5="","",'PINEDE（お客様記入欄）'!$F$12)</f>
        <v/>
      </c>
      <c r="F5" t="str">
        <f>IF($J5="","",'PINEDE（お客様記入欄）'!$J$11)</f>
        <v/>
      </c>
      <c r="G5" t="str">
        <f>IF($J5="","",'PINEDE（お客様記入欄）'!$J$12)</f>
        <v/>
      </c>
      <c r="H5" t="str">
        <f>IF($J5="","",'PINEDE（お客様記入欄）'!$J$13)</f>
        <v/>
      </c>
      <c r="I5" s="26" t="str">
        <f>IF('PINEDE（お客様記入欄）'!H26=0,"",'PINEDE（お客様記入欄）'!H26)</f>
        <v/>
      </c>
      <c r="J5" s="34" t="str">
        <f>IF('PINEDE（お客様記入欄）'!E26=0,"",'PINEDE（お客様記入欄）'!E26)</f>
        <v/>
      </c>
      <c r="K5" s="34" t="str">
        <f>IF('PINEDE（お客様記入欄）'!F26=0,"",'PINEDE（お客様記入欄）'!F26)</f>
        <v/>
      </c>
      <c r="L5" s="27" t="str">
        <f>IF('PINEDE（お客様記入欄）'!G26=0,"",'PINEDE（お客様記入欄）'!G26)</f>
        <v/>
      </c>
      <c r="M5" t="str">
        <f>IF($J5="","",'PINEDE（お客様記入欄）'!$A$15)</f>
        <v/>
      </c>
      <c r="N5" t="str">
        <f>IF(J5="","",IF('PINEDE（お客様記入欄）'!$F$18=0,"",'PINEDE（お客様記入欄）'!$F$18))</f>
        <v/>
      </c>
      <c r="O5" t="str">
        <f>IF(J5="","",IF('PINEDE（お客様記入欄）'!$F$19=0,"",'PINEDE（お客様記入欄）'!$F$19))</f>
        <v/>
      </c>
      <c r="P5" s="28" t="str">
        <f>IF('PINEDE（お客様記入欄）'!I26=0,"",'PINEDE（お客様記入欄）'!I26)</f>
        <v/>
      </c>
      <c r="Q5" s="28" t="str">
        <f>IF('PINEDE（お客様記入欄）'!J26=0,"",'PINEDE（お客様記入欄）'!J26)</f>
        <v/>
      </c>
      <c r="R5" s="28" t="str">
        <f>IF('PINEDE（お客様記入欄）'!K26=0,"",'PINEDE（お客様記入欄）'!K26)</f>
        <v/>
      </c>
      <c r="S5" s="28" t="str">
        <f>IF('PINEDE（お客様記入欄）'!L26=0,"",'PINEDE（お客様記入欄）'!L26)</f>
        <v/>
      </c>
      <c r="T5" s="28" t="str">
        <f>IF('PINEDE（お客様記入欄）'!M26=0,"",'PINEDE（お客様記入欄）'!M26)</f>
        <v/>
      </c>
      <c r="U5" s="28" t="str">
        <f>IF('PINEDE（お客様記入欄）'!N26=0,"",'PINEDE（お客様記入欄）'!N26)</f>
        <v/>
      </c>
      <c r="V5" s="28" t="str">
        <f>IF('PINEDE（お客様記入欄）'!O26=0,"",'PINEDE（お客様記入欄）'!O26)</f>
        <v/>
      </c>
      <c r="W5" s="28" t="str">
        <f>IF('PINEDE（お客様記入欄）'!P26=0,"",'PINEDE（お客様記入欄）'!P26)</f>
        <v/>
      </c>
      <c r="X5" s="28" t="str">
        <f>IF('PINEDE（お客様記入欄）'!Q26=0,"",'PINEDE（お客様記入欄）'!Q26)</f>
        <v/>
      </c>
      <c r="Y5" s="28" t="str">
        <f>IF('PINEDE（お客様記入欄）'!R26=0,"",'PINEDE（お客様記入欄）'!R26)</f>
        <v/>
      </c>
      <c r="Z5" s="28" t="str">
        <f>IF('PINEDE（お客様記入欄）'!S26=0,"",'PINEDE（お客様記入欄）'!S26)</f>
        <v/>
      </c>
    </row>
    <row r="6" spans="1:26" x14ac:dyDescent="0.7">
      <c r="D6" t="str">
        <f>IF($J6="","",'PINEDE（お客様記入欄）'!$F$11)</f>
        <v/>
      </c>
      <c r="E6" t="str">
        <f>IF($J6="","",'PINEDE（お客様記入欄）'!$F$12)</f>
        <v/>
      </c>
      <c r="F6" t="str">
        <f>IF($J6="","",'PINEDE（お客様記入欄）'!$J$11)</f>
        <v/>
      </c>
      <c r="G6" t="str">
        <f>IF($J6="","",'PINEDE（お客様記入欄）'!$J$12)</f>
        <v/>
      </c>
      <c r="H6" t="str">
        <f>IF($J6="","",'PINEDE（お客様記入欄）'!$J$13)</f>
        <v/>
      </c>
      <c r="I6" s="26" t="str">
        <f>IF('PINEDE（お客様記入欄）'!H27=0,"",'PINEDE（お客様記入欄）'!H27)</f>
        <v/>
      </c>
      <c r="J6" s="34" t="str">
        <f>IF('PINEDE（お客様記入欄）'!E27=0,"",'PINEDE（お客様記入欄）'!E27)</f>
        <v/>
      </c>
      <c r="K6" s="34" t="str">
        <f>IF('PINEDE（お客様記入欄）'!F27=0,"",'PINEDE（お客様記入欄）'!F27)</f>
        <v/>
      </c>
      <c r="L6" s="27" t="str">
        <f>IF('PINEDE（お客様記入欄）'!G27=0,"",'PINEDE（お客様記入欄）'!G27)</f>
        <v/>
      </c>
      <c r="M6" t="str">
        <f>IF($J6="","",'PINEDE（お客様記入欄）'!$A$15)</f>
        <v/>
      </c>
      <c r="N6" t="str">
        <f>IF(J6="","",IF('PINEDE（お客様記入欄）'!$F$18=0,"",'PINEDE（お客様記入欄）'!$F$18))</f>
        <v/>
      </c>
      <c r="O6" t="str">
        <f>IF(J6="","",IF('PINEDE（お客様記入欄）'!$F$19=0,"",'PINEDE（お客様記入欄）'!$F$19))</f>
        <v/>
      </c>
      <c r="P6" s="28" t="str">
        <f>IF('PINEDE（お客様記入欄）'!I27=0,"",'PINEDE（お客様記入欄）'!I27)</f>
        <v/>
      </c>
      <c r="Q6" s="28" t="str">
        <f>IF('PINEDE（お客様記入欄）'!J27=0,"",'PINEDE（お客様記入欄）'!J27)</f>
        <v/>
      </c>
      <c r="R6" s="28" t="str">
        <f>IF('PINEDE（お客様記入欄）'!K27=0,"",'PINEDE（お客様記入欄）'!K27)</f>
        <v/>
      </c>
      <c r="S6" s="28" t="str">
        <f>IF('PINEDE（お客様記入欄）'!L27=0,"",'PINEDE（お客様記入欄）'!L27)</f>
        <v/>
      </c>
      <c r="T6" s="28" t="str">
        <f>IF('PINEDE（お客様記入欄）'!M27=0,"",'PINEDE（お客様記入欄）'!M27)</f>
        <v/>
      </c>
      <c r="U6" s="28" t="str">
        <f>IF('PINEDE（お客様記入欄）'!N27=0,"",'PINEDE（お客様記入欄）'!N27)</f>
        <v/>
      </c>
      <c r="V6" s="28" t="str">
        <f>IF('PINEDE（お客様記入欄）'!O27=0,"",'PINEDE（お客様記入欄）'!O27)</f>
        <v/>
      </c>
      <c r="W6" s="28" t="str">
        <f>IF('PINEDE（お客様記入欄）'!P27=0,"",'PINEDE（お客様記入欄）'!P27)</f>
        <v/>
      </c>
      <c r="X6" s="28" t="str">
        <f>IF('PINEDE（お客様記入欄）'!Q27=0,"",'PINEDE（お客様記入欄）'!Q27)</f>
        <v/>
      </c>
      <c r="Y6" s="28" t="str">
        <f>IF('PINEDE（お客様記入欄）'!R27=0,"",'PINEDE（お客様記入欄）'!R27)</f>
        <v/>
      </c>
      <c r="Z6" s="28" t="str">
        <f>IF('PINEDE（お客様記入欄）'!S27=0,"",'PINEDE（お客様記入欄）'!S27)</f>
        <v/>
      </c>
    </row>
    <row r="7" spans="1:26" x14ac:dyDescent="0.7">
      <c r="D7" t="str">
        <f>IF($J7="","",'PINEDE（お客様記入欄）'!$F$11)</f>
        <v/>
      </c>
      <c r="E7" t="str">
        <f>IF($J7="","",'PINEDE（お客様記入欄）'!$F$12)</f>
        <v/>
      </c>
      <c r="F7" t="str">
        <f>IF($J7="","",'PINEDE（お客様記入欄）'!$J$11)</f>
        <v/>
      </c>
      <c r="G7" t="str">
        <f>IF($J7="","",'PINEDE（お客様記入欄）'!$J$12)</f>
        <v/>
      </c>
      <c r="H7" t="str">
        <f>IF($J7="","",'PINEDE（お客様記入欄）'!$J$13)</f>
        <v/>
      </c>
      <c r="I7" s="26" t="str">
        <f>IF('PINEDE（お客様記入欄）'!H28=0,"",'PINEDE（お客様記入欄）'!H28)</f>
        <v/>
      </c>
      <c r="J7" s="34" t="str">
        <f>IF('PINEDE（お客様記入欄）'!E28=0,"",'PINEDE（お客様記入欄）'!E28)</f>
        <v/>
      </c>
      <c r="K7" s="34" t="str">
        <f>IF('PINEDE（お客様記入欄）'!F28=0,"",'PINEDE（お客様記入欄）'!F28)</f>
        <v/>
      </c>
      <c r="L7" s="27" t="str">
        <f>IF('PINEDE（お客様記入欄）'!G28=0,"",'PINEDE（お客様記入欄）'!G28)</f>
        <v/>
      </c>
      <c r="M7" t="str">
        <f>IF($J7="","",'PINEDE（お客様記入欄）'!$A$15)</f>
        <v/>
      </c>
      <c r="N7" t="str">
        <f>IF(J7="","",IF('PINEDE（お客様記入欄）'!$F$18=0,"",'PINEDE（お客様記入欄）'!$F$18))</f>
        <v/>
      </c>
      <c r="O7" t="str">
        <f>IF(J7="","",IF('PINEDE（お客様記入欄）'!$F$19=0,"",'PINEDE（お客様記入欄）'!$F$19))</f>
        <v/>
      </c>
      <c r="P7" s="28" t="str">
        <f>IF('PINEDE（お客様記入欄）'!I28=0,"",'PINEDE（お客様記入欄）'!I28)</f>
        <v/>
      </c>
      <c r="Q7" s="28" t="str">
        <f>IF('PINEDE（お客様記入欄）'!J28=0,"",'PINEDE（お客様記入欄）'!J28)</f>
        <v/>
      </c>
      <c r="R7" s="28" t="str">
        <f>IF('PINEDE（お客様記入欄）'!K28=0,"",'PINEDE（お客様記入欄）'!K28)</f>
        <v/>
      </c>
      <c r="S7" s="28" t="str">
        <f>IF('PINEDE（お客様記入欄）'!L28=0,"",'PINEDE（お客様記入欄）'!L28)</f>
        <v/>
      </c>
      <c r="T7" s="28" t="str">
        <f>IF('PINEDE（お客様記入欄）'!M28=0,"",'PINEDE（お客様記入欄）'!M28)</f>
        <v/>
      </c>
      <c r="U7" s="28" t="str">
        <f>IF('PINEDE（お客様記入欄）'!N28=0,"",'PINEDE（お客様記入欄）'!N28)</f>
        <v/>
      </c>
      <c r="V7" s="28" t="str">
        <f>IF('PINEDE（お客様記入欄）'!O28=0,"",'PINEDE（お客様記入欄）'!O28)</f>
        <v/>
      </c>
      <c r="W7" s="28" t="str">
        <f>IF('PINEDE（お客様記入欄）'!P28=0,"",'PINEDE（お客様記入欄）'!P28)</f>
        <v/>
      </c>
      <c r="X7" s="28" t="str">
        <f>IF('PINEDE（お客様記入欄）'!Q28=0,"",'PINEDE（お客様記入欄）'!Q28)</f>
        <v/>
      </c>
      <c r="Y7" s="28" t="str">
        <f>IF('PINEDE（お客様記入欄）'!R28=0,"",'PINEDE（お客様記入欄）'!R28)</f>
        <v/>
      </c>
      <c r="Z7" s="28" t="str">
        <f>IF('PINEDE（お客様記入欄）'!S28=0,"",'PINEDE（お客様記入欄）'!S28)</f>
        <v/>
      </c>
    </row>
    <row r="8" spans="1:26" x14ac:dyDescent="0.7">
      <c r="D8" t="str">
        <f>IF($J8="","",'PINEDE（お客様記入欄）'!$F$11)</f>
        <v/>
      </c>
      <c r="E8" t="str">
        <f>IF($J8="","",'PINEDE（お客様記入欄）'!$F$12)</f>
        <v/>
      </c>
      <c r="F8" t="str">
        <f>IF($J8="","",'PINEDE（お客様記入欄）'!$J$11)</f>
        <v/>
      </c>
      <c r="G8" t="str">
        <f>IF($J8="","",'PINEDE（お客様記入欄）'!$J$12)</f>
        <v/>
      </c>
      <c r="H8" t="str">
        <f>IF($J8="","",'PINEDE（お客様記入欄）'!$J$13)</f>
        <v/>
      </c>
      <c r="I8" s="26" t="str">
        <f>IF('PINEDE（お客様記入欄）'!H29=0,"",'PINEDE（お客様記入欄）'!H29)</f>
        <v/>
      </c>
      <c r="J8" s="34" t="str">
        <f>IF('PINEDE（お客様記入欄）'!E29=0,"",'PINEDE（お客様記入欄）'!E29)</f>
        <v/>
      </c>
      <c r="K8" s="34" t="str">
        <f>IF('PINEDE（お客様記入欄）'!F29=0,"",'PINEDE（お客様記入欄）'!F29)</f>
        <v/>
      </c>
      <c r="L8" s="27" t="str">
        <f>IF('PINEDE（お客様記入欄）'!G29=0,"",'PINEDE（お客様記入欄）'!G29)</f>
        <v/>
      </c>
      <c r="M8" t="str">
        <f>IF($J8="","",'PINEDE（お客様記入欄）'!$A$15)</f>
        <v/>
      </c>
      <c r="N8" t="str">
        <f>IF(J8="","",IF('PINEDE（お客様記入欄）'!$F$18=0,"",'PINEDE（お客様記入欄）'!$F$18))</f>
        <v/>
      </c>
      <c r="O8" t="str">
        <f>IF(J8="","",IF('PINEDE（お客様記入欄）'!$F$19=0,"",'PINEDE（お客様記入欄）'!$F$19))</f>
        <v/>
      </c>
      <c r="P8" s="28" t="str">
        <f>IF('PINEDE（お客様記入欄）'!I29=0,"",'PINEDE（お客様記入欄）'!I29)</f>
        <v/>
      </c>
      <c r="Q8" s="28" t="str">
        <f>IF('PINEDE（お客様記入欄）'!J29=0,"",'PINEDE（お客様記入欄）'!J29)</f>
        <v/>
      </c>
      <c r="R8" s="28" t="str">
        <f>IF('PINEDE（お客様記入欄）'!K29=0,"",'PINEDE（お客様記入欄）'!K29)</f>
        <v/>
      </c>
      <c r="S8" s="28" t="str">
        <f>IF('PINEDE（お客様記入欄）'!L29=0,"",'PINEDE（お客様記入欄）'!L29)</f>
        <v/>
      </c>
      <c r="T8" s="28" t="str">
        <f>IF('PINEDE（お客様記入欄）'!M29=0,"",'PINEDE（お客様記入欄）'!M29)</f>
        <v/>
      </c>
      <c r="U8" s="28" t="str">
        <f>IF('PINEDE（お客様記入欄）'!N29=0,"",'PINEDE（お客様記入欄）'!N29)</f>
        <v/>
      </c>
      <c r="V8" s="28" t="str">
        <f>IF('PINEDE（お客様記入欄）'!O29=0,"",'PINEDE（お客様記入欄）'!O29)</f>
        <v/>
      </c>
      <c r="W8" s="28" t="str">
        <f>IF('PINEDE（お客様記入欄）'!P29=0,"",'PINEDE（お客様記入欄）'!P29)</f>
        <v/>
      </c>
      <c r="X8" s="28" t="str">
        <f>IF('PINEDE（お客様記入欄）'!Q29=0,"",'PINEDE（お客様記入欄）'!Q29)</f>
        <v/>
      </c>
      <c r="Y8" s="28" t="str">
        <f>IF('PINEDE（お客様記入欄）'!R29=0,"",'PINEDE（お客様記入欄）'!R29)</f>
        <v/>
      </c>
      <c r="Z8" s="28" t="str">
        <f>IF('PINEDE（お客様記入欄）'!S29=0,"",'PINEDE（お客様記入欄）'!S29)</f>
        <v/>
      </c>
    </row>
    <row r="9" spans="1:26" x14ac:dyDescent="0.7">
      <c r="D9" t="str">
        <f>IF($J9="","",'PINEDE（お客様記入欄）'!$F$11)</f>
        <v/>
      </c>
      <c r="E9" t="str">
        <f>IF($J9="","",'PINEDE（お客様記入欄）'!$F$12)</f>
        <v/>
      </c>
      <c r="F9" t="str">
        <f>IF($J9="","",'PINEDE（お客様記入欄）'!$J$11)</f>
        <v/>
      </c>
      <c r="G9" t="str">
        <f>IF($J9="","",'PINEDE（お客様記入欄）'!$J$12)</f>
        <v/>
      </c>
      <c r="H9" t="str">
        <f>IF($J9="","",'PINEDE（お客様記入欄）'!$J$13)</f>
        <v/>
      </c>
      <c r="I9" s="26" t="str">
        <f>IF('PINEDE（お客様記入欄）'!H30=0,"",'PINEDE（お客様記入欄）'!H30)</f>
        <v/>
      </c>
      <c r="J9" s="34" t="str">
        <f>IF('PINEDE（お客様記入欄）'!E30=0,"",'PINEDE（お客様記入欄）'!E30)</f>
        <v/>
      </c>
      <c r="K9" s="34" t="str">
        <f>IF('PINEDE（お客様記入欄）'!F30=0,"",'PINEDE（お客様記入欄）'!F30)</f>
        <v/>
      </c>
      <c r="L9" s="27" t="str">
        <f>IF('PINEDE（お客様記入欄）'!G30=0,"",'PINEDE（お客様記入欄）'!G30)</f>
        <v/>
      </c>
      <c r="M9" t="str">
        <f>IF($J9="","",'PINEDE（お客様記入欄）'!$A$15)</f>
        <v/>
      </c>
      <c r="N9" t="str">
        <f>IF(J9="","",IF('PINEDE（お客様記入欄）'!$F$18=0,"",'PINEDE（お客様記入欄）'!$F$18))</f>
        <v/>
      </c>
      <c r="O9" t="str">
        <f>IF(J9="","",IF('PINEDE（お客様記入欄）'!$F$19=0,"",'PINEDE（お客様記入欄）'!$F$19))</f>
        <v/>
      </c>
      <c r="P9" s="28" t="str">
        <f>IF('PINEDE（お客様記入欄）'!I30=0,"",'PINEDE（お客様記入欄）'!I30)</f>
        <v/>
      </c>
      <c r="Q9" s="28" t="str">
        <f>IF('PINEDE（お客様記入欄）'!J30=0,"",'PINEDE（お客様記入欄）'!J30)</f>
        <v/>
      </c>
      <c r="R9" s="28" t="str">
        <f>IF('PINEDE（お客様記入欄）'!K30=0,"",'PINEDE（お客様記入欄）'!K30)</f>
        <v/>
      </c>
      <c r="S9" s="28" t="str">
        <f>IF('PINEDE（お客様記入欄）'!L30=0,"",'PINEDE（お客様記入欄）'!L30)</f>
        <v/>
      </c>
      <c r="T9" s="28" t="str">
        <f>IF('PINEDE（お客様記入欄）'!M30=0,"",'PINEDE（お客様記入欄）'!M30)</f>
        <v/>
      </c>
      <c r="U9" s="28" t="str">
        <f>IF('PINEDE（お客様記入欄）'!N30=0,"",'PINEDE（お客様記入欄）'!N30)</f>
        <v/>
      </c>
      <c r="V9" s="28" t="str">
        <f>IF('PINEDE（お客様記入欄）'!O30=0,"",'PINEDE（お客様記入欄）'!O30)</f>
        <v/>
      </c>
      <c r="W9" s="28" t="str">
        <f>IF('PINEDE（お客様記入欄）'!P30=0,"",'PINEDE（お客様記入欄）'!P30)</f>
        <v/>
      </c>
      <c r="X9" s="28" t="str">
        <f>IF('PINEDE（お客様記入欄）'!Q30=0,"",'PINEDE（お客様記入欄）'!Q30)</f>
        <v/>
      </c>
      <c r="Y9" s="28" t="str">
        <f>IF('PINEDE（お客様記入欄）'!R30=0,"",'PINEDE（お客様記入欄）'!R30)</f>
        <v/>
      </c>
      <c r="Z9" s="28" t="str">
        <f>IF('PINEDE（お客様記入欄）'!S30=0,"",'PINEDE（お客様記入欄）'!S30)</f>
        <v/>
      </c>
    </row>
    <row r="10" spans="1:26" x14ac:dyDescent="0.7">
      <c r="D10" t="str">
        <f>IF($J10="","",'PINEDE（お客様記入欄）'!$F$11)</f>
        <v/>
      </c>
      <c r="E10" t="str">
        <f>IF($J10="","",'PINEDE（お客様記入欄）'!$F$12)</f>
        <v/>
      </c>
      <c r="F10" t="str">
        <f>IF($J10="","",'PINEDE（お客様記入欄）'!$J$11)</f>
        <v/>
      </c>
      <c r="G10" t="str">
        <f>IF($J10="","",'PINEDE（お客様記入欄）'!$J$12)</f>
        <v/>
      </c>
      <c r="H10" t="str">
        <f>IF($J10="","",'PINEDE（お客様記入欄）'!$J$13)</f>
        <v/>
      </c>
      <c r="I10" s="26" t="str">
        <f>IF('PINEDE（お客様記入欄）'!H31=0,"",'PINEDE（お客様記入欄）'!H31)</f>
        <v/>
      </c>
      <c r="J10" s="34" t="str">
        <f>IF('PINEDE（お客様記入欄）'!E31=0,"",'PINEDE（お客様記入欄）'!E31)</f>
        <v/>
      </c>
      <c r="K10" s="34" t="str">
        <f>IF('PINEDE（お客様記入欄）'!F31=0,"",'PINEDE（お客様記入欄）'!F31)</f>
        <v/>
      </c>
      <c r="L10" s="27" t="str">
        <f>IF('PINEDE（お客様記入欄）'!G31=0,"",'PINEDE（お客様記入欄）'!G31)</f>
        <v/>
      </c>
      <c r="M10" t="str">
        <f>IF($J10="","",'PINEDE（お客様記入欄）'!$A$15)</f>
        <v/>
      </c>
      <c r="N10" t="str">
        <f>IF(J10="","",IF('PINEDE（お客様記入欄）'!$F$18=0,"",'PINEDE（お客様記入欄）'!$F$18))</f>
        <v/>
      </c>
      <c r="O10" t="str">
        <f>IF(J10="","",IF('PINEDE（お客様記入欄）'!$F$19=0,"",'PINEDE（お客様記入欄）'!$F$19))</f>
        <v/>
      </c>
      <c r="P10" s="28" t="str">
        <f>IF('PINEDE（お客様記入欄）'!I31=0,"",'PINEDE（お客様記入欄）'!I31)</f>
        <v/>
      </c>
      <c r="Q10" s="28" t="str">
        <f>IF('PINEDE（お客様記入欄）'!J31=0,"",'PINEDE（お客様記入欄）'!J31)</f>
        <v/>
      </c>
      <c r="R10" s="28" t="str">
        <f>IF('PINEDE（お客様記入欄）'!K31=0,"",'PINEDE（お客様記入欄）'!K31)</f>
        <v/>
      </c>
      <c r="S10" s="28" t="str">
        <f>IF('PINEDE（お客様記入欄）'!L31=0,"",'PINEDE（お客様記入欄）'!L31)</f>
        <v/>
      </c>
      <c r="T10" s="28" t="str">
        <f>IF('PINEDE（お客様記入欄）'!M31=0,"",'PINEDE（お客様記入欄）'!M31)</f>
        <v/>
      </c>
      <c r="U10" s="28" t="str">
        <f>IF('PINEDE（お客様記入欄）'!N31=0,"",'PINEDE（お客様記入欄）'!N31)</f>
        <v/>
      </c>
      <c r="V10" s="28" t="str">
        <f>IF('PINEDE（お客様記入欄）'!O31=0,"",'PINEDE（お客様記入欄）'!O31)</f>
        <v/>
      </c>
      <c r="W10" s="28" t="str">
        <f>IF('PINEDE（お客様記入欄）'!P31=0,"",'PINEDE（お客様記入欄）'!P31)</f>
        <v/>
      </c>
      <c r="X10" s="28" t="str">
        <f>IF('PINEDE（お客様記入欄）'!Q31=0,"",'PINEDE（お客様記入欄）'!Q31)</f>
        <v/>
      </c>
      <c r="Y10" s="28" t="str">
        <f>IF('PINEDE（お客様記入欄）'!R31=0,"",'PINEDE（お客様記入欄）'!R31)</f>
        <v/>
      </c>
      <c r="Z10" s="28" t="str">
        <f>IF('PINEDE（お客様記入欄）'!S31=0,"",'PINEDE（お客様記入欄）'!S31)</f>
        <v/>
      </c>
    </row>
    <row r="11" spans="1:26" x14ac:dyDescent="0.7">
      <c r="D11" t="str">
        <f>IF($J11="","",'PINEDE（お客様記入欄）'!$F$11)</f>
        <v/>
      </c>
      <c r="E11" t="str">
        <f>IF($J11="","",'PINEDE（お客様記入欄）'!$F$12)</f>
        <v/>
      </c>
      <c r="F11" t="str">
        <f>IF($J11="","",'PINEDE（お客様記入欄）'!$J$11)</f>
        <v/>
      </c>
      <c r="G11" t="str">
        <f>IF($J11="","",'PINEDE（お客様記入欄）'!$J$12)</f>
        <v/>
      </c>
      <c r="H11" t="str">
        <f>IF($J11="","",'PINEDE（お客様記入欄）'!$J$13)</f>
        <v/>
      </c>
      <c r="I11" s="26" t="str">
        <f>IF('PINEDE（お客様記入欄）'!H32=0,"",'PINEDE（お客様記入欄）'!H32)</f>
        <v/>
      </c>
      <c r="J11" s="34" t="str">
        <f>IF('PINEDE（お客様記入欄）'!E32=0,"",'PINEDE（お客様記入欄）'!E32)</f>
        <v/>
      </c>
      <c r="K11" s="34" t="str">
        <f>IF('PINEDE（お客様記入欄）'!F32=0,"",'PINEDE（お客様記入欄）'!F32)</f>
        <v/>
      </c>
      <c r="L11" s="27" t="str">
        <f>IF('PINEDE（お客様記入欄）'!G32=0,"",'PINEDE（お客様記入欄）'!G32)</f>
        <v/>
      </c>
      <c r="M11" t="str">
        <f>IF($J11="","",'PINEDE（お客様記入欄）'!$A$15)</f>
        <v/>
      </c>
      <c r="N11" t="str">
        <f>IF(J11="","",IF('PINEDE（お客様記入欄）'!$F$18=0,"",'PINEDE（お客様記入欄）'!$F$18))</f>
        <v/>
      </c>
      <c r="O11" t="str">
        <f>IF(J11="","",IF('PINEDE（お客様記入欄）'!$F$19=0,"",'PINEDE（お客様記入欄）'!$F$19))</f>
        <v/>
      </c>
      <c r="P11" s="28" t="str">
        <f>IF('PINEDE（お客様記入欄）'!I32=0,"",'PINEDE（お客様記入欄）'!I32)</f>
        <v/>
      </c>
      <c r="Q11" s="28" t="str">
        <f>IF('PINEDE（お客様記入欄）'!J32=0,"",'PINEDE（お客様記入欄）'!J32)</f>
        <v/>
      </c>
      <c r="R11" s="28" t="str">
        <f>IF('PINEDE（お客様記入欄）'!K32=0,"",'PINEDE（お客様記入欄）'!K32)</f>
        <v/>
      </c>
      <c r="S11" s="28" t="str">
        <f>IF('PINEDE（お客様記入欄）'!L32=0,"",'PINEDE（お客様記入欄）'!L32)</f>
        <v/>
      </c>
      <c r="T11" s="28" t="str">
        <f>IF('PINEDE（お客様記入欄）'!M32=0,"",'PINEDE（お客様記入欄）'!M32)</f>
        <v/>
      </c>
      <c r="U11" s="28" t="str">
        <f>IF('PINEDE（お客様記入欄）'!N32=0,"",'PINEDE（お客様記入欄）'!N32)</f>
        <v/>
      </c>
      <c r="V11" s="28" t="str">
        <f>IF('PINEDE（お客様記入欄）'!O32=0,"",'PINEDE（お客様記入欄）'!O32)</f>
        <v/>
      </c>
      <c r="W11" s="28" t="str">
        <f>IF('PINEDE（お客様記入欄）'!P32=0,"",'PINEDE（お客様記入欄）'!P32)</f>
        <v/>
      </c>
      <c r="X11" s="28" t="str">
        <f>IF('PINEDE（お客様記入欄）'!Q32=0,"",'PINEDE（お客様記入欄）'!Q32)</f>
        <v/>
      </c>
      <c r="Y11" s="28" t="str">
        <f>IF('PINEDE（お客様記入欄）'!R32=0,"",'PINEDE（お客様記入欄）'!R32)</f>
        <v/>
      </c>
      <c r="Z11" s="28" t="str">
        <f>IF('PINEDE（お客様記入欄）'!S32=0,"",'PINEDE（お客様記入欄）'!S32)</f>
        <v/>
      </c>
    </row>
    <row r="12" spans="1:26" x14ac:dyDescent="0.7">
      <c r="D12" t="str">
        <f>IF($J12="","",'PINEDE（お客様記入欄）'!$F$11)</f>
        <v/>
      </c>
      <c r="E12" t="str">
        <f>IF($J12="","",'PINEDE（お客様記入欄）'!$F$12)</f>
        <v/>
      </c>
      <c r="F12" t="str">
        <f>IF($J12="","",'PINEDE（お客様記入欄）'!$J$11)</f>
        <v/>
      </c>
      <c r="G12" t="str">
        <f>IF($J12="","",'PINEDE（お客様記入欄）'!$J$12)</f>
        <v/>
      </c>
      <c r="H12" t="str">
        <f>IF($J12="","",'PINEDE（お客様記入欄）'!$J$13)</f>
        <v/>
      </c>
      <c r="I12" s="26" t="str">
        <f>IF('PINEDE（お客様記入欄）'!H33=0,"",'PINEDE（お客様記入欄）'!H33)</f>
        <v/>
      </c>
      <c r="J12" s="34" t="str">
        <f>IF('PINEDE（お客様記入欄）'!E33=0,"",'PINEDE（お客様記入欄）'!E33)</f>
        <v/>
      </c>
      <c r="K12" s="34" t="str">
        <f>IF('PINEDE（お客様記入欄）'!F33=0,"",'PINEDE（お客様記入欄）'!F33)</f>
        <v/>
      </c>
      <c r="L12" s="27" t="str">
        <f>IF('PINEDE（お客様記入欄）'!G33=0,"",'PINEDE（お客様記入欄）'!G33)</f>
        <v/>
      </c>
      <c r="M12" t="str">
        <f>IF($J12="","",'PINEDE（お客様記入欄）'!$A$15)</f>
        <v/>
      </c>
      <c r="N12" t="str">
        <f>IF(J12="","",IF('PINEDE（お客様記入欄）'!$F$18=0,"",'PINEDE（お客様記入欄）'!$F$18))</f>
        <v/>
      </c>
      <c r="O12" t="str">
        <f>IF(J12="","",IF('PINEDE（お客様記入欄）'!$F$19=0,"",'PINEDE（お客様記入欄）'!$F$19))</f>
        <v/>
      </c>
      <c r="P12" s="28" t="str">
        <f>IF('PINEDE（お客様記入欄）'!I33=0,"",'PINEDE（お客様記入欄）'!I33)</f>
        <v/>
      </c>
      <c r="Q12" s="28" t="str">
        <f>IF('PINEDE（お客様記入欄）'!J33=0,"",'PINEDE（お客様記入欄）'!J33)</f>
        <v/>
      </c>
      <c r="R12" s="28" t="str">
        <f>IF('PINEDE（お客様記入欄）'!K33=0,"",'PINEDE（お客様記入欄）'!K33)</f>
        <v/>
      </c>
      <c r="S12" s="28" t="str">
        <f>IF('PINEDE（お客様記入欄）'!L33=0,"",'PINEDE（お客様記入欄）'!L33)</f>
        <v/>
      </c>
      <c r="T12" s="28" t="str">
        <f>IF('PINEDE（お客様記入欄）'!M33=0,"",'PINEDE（お客様記入欄）'!M33)</f>
        <v/>
      </c>
      <c r="U12" s="28" t="str">
        <f>IF('PINEDE（お客様記入欄）'!N33=0,"",'PINEDE（お客様記入欄）'!N33)</f>
        <v/>
      </c>
      <c r="V12" s="28" t="str">
        <f>IF('PINEDE（お客様記入欄）'!O33=0,"",'PINEDE（お客様記入欄）'!O33)</f>
        <v/>
      </c>
      <c r="W12" s="28" t="str">
        <f>IF('PINEDE（お客様記入欄）'!P33=0,"",'PINEDE（お客様記入欄）'!P33)</f>
        <v/>
      </c>
      <c r="X12" s="28" t="str">
        <f>IF('PINEDE（お客様記入欄）'!Q33=0,"",'PINEDE（お客様記入欄）'!Q33)</f>
        <v/>
      </c>
      <c r="Y12" s="28" t="str">
        <f>IF('PINEDE（お客様記入欄）'!R33=0,"",'PINEDE（お客様記入欄）'!R33)</f>
        <v/>
      </c>
      <c r="Z12" s="28" t="str">
        <f>IF('PINEDE（お客様記入欄）'!S33=0,"",'PINEDE（お客様記入欄）'!S33)</f>
        <v/>
      </c>
    </row>
    <row r="13" spans="1:26" x14ac:dyDescent="0.7">
      <c r="D13" t="str">
        <f>IF($J13="","",'PINEDE（お客様記入欄）'!$F$11)</f>
        <v/>
      </c>
      <c r="E13" t="str">
        <f>IF($J13="","",'PINEDE（お客様記入欄）'!$F$12)</f>
        <v/>
      </c>
      <c r="F13" t="str">
        <f>IF($J13="","",'PINEDE（お客様記入欄）'!$J$11)</f>
        <v/>
      </c>
      <c r="G13" t="str">
        <f>IF($J13="","",'PINEDE（お客様記入欄）'!$J$12)</f>
        <v/>
      </c>
      <c r="H13" t="str">
        <f>IF($J13="","",'PINEDE（お客様記入欄）'!$J$13)</f>
        <v/>
      </c>
      <c r="I13" s="26" t="str">
        <f>IF('PINEDE（お客様記入欄）'!H34=0,"",'PINEDE（お客様記入欄）'!H34)</f>
        <v/>
      </c>
      <c r="J13" s="34" t="str">
        <f>IF('PINEDE（お客様記入欄）'!E34=0,"",'PINEDE（お客様記入欄）'!E34)</f>
        <v/>
      </c>
      <c r="K13" s="34" t="str">
        <f>IF('PINEDE（お客様記入欄）'!F34=0,"",'PINEDE（お客様記入欄）'!F34)</f>
        <v/>
      </c>
      <c r="L13" s="27" t="str">
        <f>IF('PINEDE（お客様記入欄）'!G34=0,"",'PINEDE（お客様記入欄）'!G34)</f>
        <v/>
      </c>
      <c r="M13" t="str">
        <f>IF($J13="","",'PINEDE（お客様記入欄）'!$A$15)</f>
        <v/>
      </c>
      <c r="N13" t="str">
        <f>IF(J13="","",IF('PINEDE（お客様記入欄）'!$F$18=0,"",'PINEDE（お客様記入欄）'!$F$18))</f>
        <v/>
      </c>
      <c r="O13" t="str">
        <f>IF(J13="","",IF('PINEDE（お客様記入欄）'!$F$19=0,"",'PINEDE（お客様記入欄）'!$F$19))</f>
        <v/>
      </c>
      <c r="P13" s="28" t="str">
        <f>IF('PINEDE（お客様記入欄）'!I34=0,"",'PINEDE（お客様記入欄）'!I34)</f>
        <v/>
      </c>
      <c r="Q13" s="28" t="str">
        <f>IF('PINEDE（お客様記入欄）'!J34=0,"",'PINEDE（お客様記入欄）'!J34)</f>
        <v/>
      </c>
      <c r="R13" s="28" t="str">
        <f>IF('PINEDE（お客様記入欄）'!K34=0,"",'PINEDE（お客様記入欄）'!K34)</f>
        <v/>
      </c>
      <c r="S13" s="28" t="str">
        <f>IF('PINEDE（お客様記入欄）'!L34=0,"",'PINEDE（お客様記入欄）'!L34)</f>
        <v/>
      </c>
      <c r="T13" s="28" t="str">
        <f>IF('PINEDE（お客様記入欄）'!M34=0,"",'PINEDE（お客様記入欄）'!M34)</f>
        <v/>
      </c>
      <c r="U13" s="28" t="str">
        <f>IF('PINEDE（お客様記入欄）'!N34=0,"",'PINEDE（お客様記入欄）'!N34)</f>
        <v/>
      </c>
      <c r="V13" s="28" t="str">
        <f>IF('PINEDE（お客様記入欄）'!O34=0,"",'PINEDE（お客様記入欄）'!O34)</f>
        <v/>
      </c>
      <c r="W13" s="28" t="str">
        <f>IF('PINEDE（お客様記入欄）'!P34=0,"",'PINEDE（お客様記入欄）'!P34)</f>
        <v/>
      </c>
      <c r="X13" s="28" t="str">
        <f>IF('PINEDE（お客様記入欄）'!Q34=0,"",'PINEDE（お客様記入欄）'!Q34)</f>
        <v/>
      </c>
      <c r="Y13" s="28" t="str">
        <f>IF('PINEDE（お客様記入欄）'!R34=0,"",'PINEDE（お客様記入欄）'!R34)</f>
        <v/>
      </c>
      <c r="Z13" s="28" t="str">
        <f>IF('PINEDE（お客様記入欄）'!S34=0,"",'PINEDE（お客様記入欄）'!S34)</f>
        <v/>
      </c>
    </row>
    <row r="14" spans="1:26" x14ac:dyDescent="0.7">
      <c r="D14" t="str">
        <f>IF($J14="","",'PINEDE（お客様記入欄）'!$F$11)</f>
        <v/>
      </c>
      <c r="E14" t="str">
        <f>IF($J14="","",'PINEDE（お客様記入欄）'!$F$12)</f>
        <v/>
      </c>
      <c r="F14" t="str">
        <f>IF($J14="","",'PINEDE（お客様記入欄）'!$J$11)</f>
        <v/>
      </c>
      <c r="G14" t="str">
        <f>IF($J14="","",'PINEDE（お客様記入欄）'!$J$12)</f>
        <v/>
      </c>
      <c r="H14" t="str">
        <f>IF($J14="","",'PINEDE（お客様記入欄）'!$J$13)</f>
        <v/>
      </c>
      <c r="I14" s="26" t="str">
        <f>IF('PINEDE（お客様記入欄）'!H35=0,"",'PINEDE（お客様記入欄）'!H35)</f>
        <v/>
      </c>
      <c r="J14" s="34" t="str">
        <f>IF('PINEDE（お客様記入欄）'!E35=0,"",'PINEDE（お客様記入欄）'!E35)</f>
        <v/>
      </c>
      <c r="K14" s="34" t="str">
        <f>IF('PINEDE（お客様記入欄）'!F35=0,"",'PINEDE（お客様記入欄）'!F35)</f>
        <v/>
      </c>
      <c r="L14" s="27" t="str">
        <f>IF('PINEDE（お客様記入欄）'!G35=0,"",'PINEDE（お客様記入欄）'!G35)</f>
        <v/>
      </c>
      <c r="M14" t="str">
        <f>IF($J14="","",'PINEDE（お客様記入欄）'!$A$15)</f>
        <v/>
      </c>
      <c r="N14" t="str">
        <f>IF(J14="","",IF('PINEDE（お客様記入欄）'!$F$18=0,"",'PINEDE（お客様記入欄）'!$F$18))</f>
        <v/>
      </c>
      <c r="O14" t="str">
        <f>IF(J14="","",IF('PINEDE（お客様記入欄）'!$F$19=0,"",'PINEDE（お客様記入欄）'!$F$19))</f>
        <v/>
      </c>
      <c r="P14" s="28" t="str">
        <f>IF('PINEDE（お客様記入欄）'!I35=0,"",'PINEDE（お客様記入欄）'!I35)</f>
        <v/>
      </c>
      <c r="Q14" s="28" t="str">
        <f>IF('PINEDE（お客様記入欄）'!J35=0,"",'PINEDE（お客様記入欄）'!J35)</f>
        <v/>
      </c>
      <c r="R14" s="28" t="str">
        <f>IF('PINEDE（お客様記入欄）'!K35=0,"",'PINEDE（お客様記入欄）'!K35)</f>
        <v/>
      </c>
      <c r="S14" s="28" t="str">
        <f>IF('PINEDE（お客様記入欄）'!L35=0,"",'PINEDE（お客様記入欄）'!L35)</f>
        <v/>
      </c>
      <c r="T14" s="28" t="str">
        <f>IF('PINEDE（お客様記入欄）'!M35=0,"",'PINEDE（お客様記入欄）'!M35)</f>
        <v/>
      </c>
      <c r="U14" s="28" t="str">
        <f>IF('PINEDE（お客様記入欄）'!N35=0,"",'PINEDE（お客様記入欄）'!N35)</f>
        <v/>
      </c>
      <c r="V14" s="28" t="str">
        <f>IF('PINEDE（お客様記入欄）'!O35=0,"",'PINEDE（お客様記入欄）'!O35)</f>
        <v/>
      </c>
      <c r="W14" s="28" t="str">
        <f>IF('PINEDE（お客様記入欄）'!P35=0,"",'PINEDE（お客様記入欄）'!P35)</f>
        <v/>
      </c>
      <c r="X14" s="28" t="str">
        <f>IF('PINEDE（お客様記入欄）'!Q35=0,"",'PINEDE（お客様記入欄）'!Q35)</f>
        <v/>
      </c>
      <c r="Y14" s="28" t="str">
        <f>IF('PINEDE（お客様記入欄）'!R35=0,"",'PINEDE（お客様記入欄）'!R35)</f>
        <v/>
      </c>
      <c r="Z14" s="28" t="str">
        <f>IF('PINEDE（お客様記入欄）'!S35=0,"",'PINEDE（お客様記入欄）'!S35)</f>
        <v/>
      </c>
    </row>
    <row r="15" spans="1:26" x14ac:dyDescent="0.7">
      <c r="D15" t="str">
        <f>IF($J15="","",'PINEDE（お客様記入欄）'!$F$11)</f>
        <v/>
      </c>
      <c r="E15" t="str">
        <f>IF($J15="","",'PINEDE（お客様記入欄）'!$F$12)</f>
        <v/>
      </c>
      <c r="F15" t="str">
        <f>IF($J15="","",'PINEDE（お客様記入欄）'!$J$11)</f>
        <v/>
      </c>
      <c r="G15" t="str">
        <f>IF($J15="","",'PINEDE（お客様記入欄）'!$J$12)</f>
        <v/>
      </c>
      <c r="H15" t="str">
        <f>IF($J15="","",'PINEDE（お客様記入欄）'!$J$13)</f>
        <v/>
      </c>
      <c r="I15" s="26" t="str">
        <f>IF('PINEDE（お客様記入欄）'!H36=0,"",'PINEDE（お客様記入欄）'!H36)</f>
        <v/>
      </c>
      <c r="J15" s="34" t="str">
        <f>IF('PINEDE（お客様記入欄）'!E36=0,"",'PINEDE（お客様記入欄）'!E36)</f>
        <v/>
      </c>
      <c r="K15" s="34" t="str">
        <f>IF('PINEDE（お客様記入欄）'!F36=0,"",'PINEDE（お客様記入欄）'!F36)</f>
        <v/>
      </c>
      <c r="L15" s="27" t="str">
        <f>IF('PINEDE（お客様記入欄）'!G36=0,"",'PINEDE（お客様記入欄）'!G36)</f>
        <v/>
      </c>
      <c r="M15" t="str">
        <f>IF($J15="","",'PINEDE（お客様記入欄）'!$A$15)</f>
        <v/>
      </c>
      <c r="N15" t="str">
        <f>IF(J15="","",IF('PINEDE（お客様記入欄）'!$F$18=0,"",'PINEDE（お客様記入欄）'!$F$18))</f>
        <v/>
      </c>
      <c r="O15" t="str">
        <f>IF(J15="","",IF('PINEDE（お客様記入欄）'!$F$19=0,"",'PINEDE（お客様記入欄）'!$F$19))</f>
        <v/>
      </c>
      <c r="P15" s="28" t="str">
        <f>IF('PINEDE（お客様記入欄）'!I36=0,"",'PINEDE（お客様記入欄）'!I36)</f>
        <v/>
      </c>
      <c r="Q15" s="28" t="str">
        <f>IF('PINEDE（お客様記入欄）'!J36=0,"",'PINEDE（お客様記入欄）'!J36)</f>
        <v/>
      </c>
      <c r="R15" s="28" t="str">
        <f>IF('PINEDE（お客様記入欄）'!K36=0,"",'PINEDE（お客様記入欄）'!K36)</f>
        <v/>
      </c>
      <c r="S15" s="28" t="str">
        <f>IF('PINEDE（お客様記入欄）'!L36=0,"",'PINEDE（お客様記入欄）'!L36)</f>
        <v/>
      </c>
      <c r="T15" s="28" t="str">
        <f>IF('PINEDE（お客様記入欄）'!M36=0,"",'PINEDE（お客様記入欄）'!M36)</f>
        <v/>
      </c>
      <c r="U15" s="28" t="str">
        <f>IF('PINEDE（お客様記入欄）'!N36=0,"",'PINEDE（お客様記入欄）'!N36)</f>
        <v/>
      </c>
      <c r="V15" s="28" t="str">
        <f>IF('PINEDE（お客様記入欄）'!O36=0,"",'PINEDE（お客様記入欄）'!O36)</f>
        <v/>
      </c>
      <c r="W15" s="28" t="str">
        <f>IF('PINEDE（お客様記入欄）'!P36=0,"",'PINEDE（お客様記入欄）'!P36)</f>
        <v/>
      </c>
      <c r="X15" s="28" t="str">
        <f>IF('PINEDE（お客様記入欄）'!Q36=0,"",'PINEDE（お客様記入欄）'!Q36)</f>
        <v/>
      </c>
      <c r="Y15" s="28" t="str">
        <f>IF('PINEDE（お客様記入欄）'!R36=0,"",'PINEDE（お客様記入欄）'!R36)</f>
        <v/>
      </c>
      <c r="Z15" s="28" t="str">
        <f>IF('PINEDE（お客様記入欄）'!S36=0,"",'PINEDE（お客様記入欄）'!S36)</f>
        <v/>
      </c>
    </row>
    <row r="16" spans="1:26" x14ac:dyDescent="0.7">
      <c r="D16" t="str">
        <f>IF($J16="","",'PINEDE（お客様記入欄）'!$F$11)</f>
        <v/>
      </c>
      <c r="E16" t="str">
        <f>IF($J16="","",'PINEDE（お客様記入欄）'!$F$12)</f>
        <v/>
      </c>
      <c r="F16" t="str">
        <f>IF($J16="","",'PINEDE（お客様記入欄）'!$J$11)</f>
        <v/>
      </c>
      <c r="G16" t="str">
        <f>IF($J16="","",'PINEDE（お客様記入欄）'!$J$12)</f>
        <v/>
      </c>
      <c r="H16" t="str">
        <f>IF($J16="","",'PINEDE（お客様記入欄）'!$J$13)</f>
        <v/>
      </c>
      <c r="I16" s="26" t="str">
        <f>IF('PINEDE（お客様記入欄）'!H37=0,"",'PINEDE（お客様記入欄）'!H37)</f>
        <v/>
      </c>
      <c r="J16" s="34" t="str">
        <f>IF('PINEDE（お客様記入欄）'!E37=0,"",'PINEDE（お客様記入欄）'!E37)</f>
        <v/>
      </c>
      <c r="K16" s="34" t="str">
        <f>IF('PINEDE（お客様記入欄）'!F37=0,"",'PINEDE（お客様記入欄）'!F37)</f>
        <v/>
      </c>
      <c r="L16" s="27" t="str">
        <f>IF('PINEDE（お客様記入欄）'!G37=0,"",'PINEDE（お客様記入欄）'!G37)</f>
        <v/>
      </c>
      <c r="M16" t="str">
        <f>IF($J16="","",'PINEDE（お客様記入欄）'!$A$15)</f>
        <v/>
      </c>
      <c r="N16" t="str">
        <f>IF(J16="","",IF('PINEDE（お客様記入欄）'!$F$18=0,"",'PINEDE（お客様記入欄）'!$F$18))</f>
        <v/>
      </c>
      <c r="O16" t="str">
        <f>IF(J16="","",IF('PINEDE（お客様記入欄）'!$F$19=0,"",'PINEDE（お客様記入欄）'!$F$19))</f>
        <v/>
      </c>
      <c r="P16" s="28" t="str">
        <f>IF('PINEDE（お客様記入欄）'!I37=0,"",'PINEDE（お客様記入欄）'!I37)</f>
        <v/>
      </c>
      <c r="Q16" s="28" t="str">
        <f>IF('PINEDE（お客様記入欄）'!J37=0,"",'PINEDE（お客様記入欄）'!J37)</f>
        <v/>
      </c>
      <c r="R16" s="28" t="str">
        <f>IF('PINEDE（お客様記入欄）'!K37=0,"",'PINEDE（お客様記入欄）'!K37)</f>
        <v/>
      </c>
      <c r="S16" s="28" t="str">
        <f>IF('PINEDE（お客様記入欄）'!L37=0,"",'PINEDE（お客様記入欄）'!L37)</f>
        <v/>
      </c>
      <c r="T16" s="28" t="str">
        <f>IF('PINEDE（お客様記入欄）'!M37=0,"",'PINEDE（お客様記入欄）'!M37)</f>
        <v/>
      </c>
      <c r="U16" s="28" t="str">
        <f>IF('PINEDE（お客様記入欄）'!N37=0,"",'PINEDE（お客様記入欄）'!N37)</f>
        <v/>
      </c>
      <c r="V16" s="28" t="str">
        <f>IF('PINEDE（お客様記入欄）'!O37=0,"",'PINEDE（お客様記入欄）'!O37)</f>
        <v/>
      </c>
      <c r="W16" s="28" t="str">
        <f>IF('PINEDE（お客様記入欄）'!P37=0,"",'PINEDE（お客様記入欄）'!P37)</f>
        <v/>
      </c>
      <c r="X16" s="28" t="str">
        <f>IF('PINEDE（お客様記入欄）'!Q37=0,"",'PINEDE（お客様記入欄）'!Q37)</f>
        <v/>
      </c>
      <c r="Y16" s="28" t="str">
        <f>IF('PINEDE（お客様記入欄）'!R37=0,"",'PINEDE（お客様記入欄）'!R37)</f>
        <v/>
      </c>
      <c r="Z16" s="28" t="str">
        <f>IF('PINEDE（お客様記入欄）'!S37=0,"",'PINEDE（お客様記入欄）'!S37)</f>
        <v/>
      </c>
    </row>
    <row r="17" spans="4:26" x14ac:dyDescent="0.7">
      <c r="D17" t="str">
        <f>IF($J17="","",'PINEDE（お客様記入欄）'!$F$11)</f>
        <v/>
      </c>
      <c r="E17" t="str">
        <f>IF($J17="","",'PINEDE（お客様記入欄）'!$F$12)</f>
        <v/>
      </c>
      <c r="F17" t="str">
        <f>IF($J17="","",'PINEDE（お客様記入欄）'!$J$11)</f>
        <v/>
      </c>
      <c r="G17" t="str">
        <f>IF($J17="","",'PINEDE（お客様記入欄）'!$J$12)</f>
        <v/>
      </c>
      <c r="H17" t="str">
        <f>IF($J17="","",'PINEDE（お客様記入欄）'!$J$13)</f>
        <v/>
      </c>
      <c r="I17" s="26" t="str">
        <f>IF('PINEDE（お客様記入欄）'!H38=0,"",'PINEDE（お客様記入欄）'!H38)</f>
        <v/>
      </c>
      <c r="J17" s="34" t="str">
        <f>IF('PINEDE（お客様記入欄）'!E38=0,"",'PINEDE（お客様記入欄）'!E38)</f>
        <v/>
      </c>
      <c r="K17" s="34" t="str">
        <f>IF('PINEDE（お客様記入欄）'!F38=0,"",'PINEDE（お客様記入欄）'!F38)</f>
        <v/>
      </c>
      <c r="L17" s="27" t="str">
        <f>IF('PINEDE（お客様記入欄）'!G38=0,"",'PINEDE（お客様記入欄）'!G38)</f>
        <v/>
      </c>
      <c r="M17" t="str">
        <f>IF($J17="","",'PINEDE（お客様記入欄）'!$A$15)</f>
        <v/>
      </c>
      <c r="N17" t="str">
        <f>IF(J17="","",IF('PINEDE（お客様記入欄）'!$F$18=0,"",'PINEDE（お客様記入欄）'!$F$18))</f>
        <v/>
      </c>
      <c r="O17" t="str">
        <f>IF(J17="","",IF('PINEDE（お客様記入欄）'!$F$19=0,"",'PINEDE（お客様記入欄）'!$F$19))</f>
        <v/>
      </c>
      <c r="P17" s="28" t="str">
        <f>IF('PINEDE（お客様記入欄）'!I38=0,"",'PINEDE（お客様記入欄）'!I38)</f>
        <v/>
      </c>
      <c r="Q17" s="28" t="str">
        <f>IF('PINEDE（お客様記入欄）'!J38=0,"",'PINEDE（お客様記入欄）'!J38)</f>
        <v/>
      </c>
      <c r="R17" s="28" t="str">
        <f>IF('PINEDE（お客様記入欄）'!K38=0,"",'PINEDE（お客様記入欄）'!K38)</f>
        <v/>
      </c>
      <c r="S17" s="28" t="str">
        <f>IF('PINEDE（お客様記入欄）'!L38=0,"",'PINEDE（お客様記入欄）'!L38)</f>
        <v/>
      </c>
      <c r="T17" s="28" t="str">
        <f>IF('PINEDE（お客様記入欄）'!M38=0,"",'PINEDE（お客様記入欄）'!M38)</f>
        <v/>
      </c>
      <c r="U17" s="28" t="str">
        <f>IF('PINEDE（お客様記入欄）'!N38=0,"",'PINEDE（お客様記入欄）'!N38)</f>
        <v/>
      </c>
      <c r="V17" s="28" t="str">
        <f>IF('PINEDE（お客様記入欄）'!O38=0,"",'PINEDE（お客様記入欄）'!O38)</f>
        <v/>
      </c>
      <c r="W17" s="28" t="str">
        <f>IF('PINEDE（お客様記入欄）'!P38=0,"",'PINEDE（お客様記入欄）'!P38)</f>
        <v/>
      </c>
      <c r="X17" s="28" t="str">
        <f>IF('PINEDE（お客様記入欄）'!Q38=0,"",'PINEDE（お客様記入欄）'!Q38)</f>
        <v/>
      </c>
      <c r="Y17" s="28" t="str">
        <f>IF('PINEDE（お客様記入欄）'!R38=0,"",'PINEDE（お客様記入欄）'!R38)</f>
        <v/>
      </c>
      <c r="Z17" s="28" t="str">
        <f>IF('PINEDE（お客様記入欄）'!S38=0,"",'PINEDE（お客様記入欄）'!S38)</f>
        <v/>
      </c>
    </row>
    <row r="18" spans="4:26" x14ac:dyDescent="0.7">
      <c r="D18" t="str">
        <f>IF($J18="","",'PINEDE（お客様記入欄）'!$F$11)</f>
        <v/>
      </c>
      <c r="E18" t="str">
        <f>IF($J18="","",'PINEDE（お客様記入欄）'!$F$12)</f>
        <v/>
      </c>
      <c r="F18" t="str">
        <f>IF($J18="","",'PINEDE（お客様記入欄）'!$J$11)</f>
        <v/>
      </c>
      <c r="G18" t="str">
        <f>IF($J18="","",'PINEDE（お客様記入欄）'!$J$12)</f>
        <v/>
      </c>
      <c r="H18" t="str">
        <f>IF($J18="","",'PINEDE（お客様記入欄）'!$J$13)</f>
        <v/>
      </c>
      <c r="I18" s="26" t="str">
        <f>IF('PINEDE（お客様記入欄）'!H39=0,"",'PINEDE（お客様記入欄）'!H39)</f>
        <v/>
      </c>
      <c r="J18" s="34" t="str">
        <f>IF('PINEDE（お客様記入欄）'!E39=0,"",'PINEDE（お客様記入欄）'!E39)</f>
        <v/>
      </c>
      <c r="K18" s="34" t="str">
        <f>IF('PINEDE（お客様記入欄）'!F39=0,"",'PINEDE（お客様記入欄）'!F39)</f>
        <v/>
      </c>
      <c r="L18" s="27" t="str">
        <f>IF('PINEDE（お客様記入欄）'!G39=0,"",'PINEDE（お客様記入欄）'!G39)</f>
        <v/>
      </c>
      <c r="M18" t="str">
        <f>IF($J18="","",'PINEDE（お客様記入欄）'!$A$15)</f>
        <v/>
      </c>
      <c r="N18" t="str">
        <f>IF(J18="","",IF('PINEDE（お客様記入欄）'!$F$18=0,"",'PINEDE（お客様記入欄）'!$F$18))</f>
        <v/>
      </c>
      <c r="O18" t="str">
        <f>IF(J18="","",IF('PINEDE（お客様記入欄）'!$F$19=0,"",'PINEDE（お客様記入欄）'!$F$19))</f>
        <v/>
      </c>
      <c r="P18" s="28" t="str">
        <f>IF('PINEDE（お客様記入欄）'!I39=0,"",'PINEDE（お客様記入欄）'!I39)</f>
        <v/>
      </c>
      <c r="Q18" s="28" t="str">
        <f>IF('PINEDE（お客様記入欄）'!J39=0,"",'PINEDE（お客様記入欄）'!J39)</f>
        <v/>
      </c>
      <c r="R18" s="28" t="str">
        <f>IF('PINEDE（お客様記入欄）'!K39=0,"",'PINEDE（お客様記入欄）'!K39)</f>
        <v/>
      </c>
      <c r="S18" s="28" t="str">
        <f>IF('PINEDE（お客様記入欄）'!L39=0,"",'PINEDE（お客様記入欄）'!L39)</f>
        <v/>
      </c>
      <c r="T18" s="28" t="str">
        <f>IF('PINEDE（お客様記入欄）'!M39=0,"",'PINEDE（お客様記入欄）'!M39)</f>
        <v/>
      </c>
      <c r="U18" s="28" t="str">
        <f>IF('PINEDE（お客様記入欄）'!N39=0,"",'PINEDE（お客様記入欄）'!N39)</f>
        <v/>
      </c>
      <c r="V18" s="28" t="str">
        <f>IF('PINEDE（お客様記入欄）'!O39=0,"",'PINEDE（お客様記入欄）'!O39)</f>
        <v/>
      </c>
      <c r="W18" s="28" t="str">
        <f>IF('PINEDE（お客様記入欄）'!P39=0,"",'PINEDE（お客様記入欄）'!P39)</f>
        <v/>
      </c>
      <c r="X18" s="28" t="str">
        <f>IF('PINEDE（お客様記入欄）'!Q39=0,"",'PINEDE（お客様記入欄）'!Q39)</f>
        <v/>
      </c>
      <c r="Y18" s="28" t="str">
        <f>IF('PINEDE（お客様記入欄）'!R39=0,"",'PINEDE（お客様記入欄）'!R39)</f>
        <v/>
      </c>
      <c r="Z18" s="28" t="str">
        <f>IF('PINEDE（お客様記入欄）'!S39=0,"",'PINEDE（お客様記入欄）'!S39)</f>
        <v/>
      </c>
    </row>
    <row r="19" spans="4:26" x14ac:dyDescent="0.7">
      <c r="D19" t="str">
        <f>IF($J19="","",'PINEDE（お客様記入欄）'!$F$11)</f>
        <v/>
      </c>
      <c r="E19" t="str">
        <f>IF($J19="","",'PINEDE（お客様記入欄）'!$F$12)</f>
        <v/>
      </c>
      <c r="F19" t="str">
        <f>IF($J19="","",'PINEDE（お客様記入欄）'!$J$11)</f>
        <v/>
      </c>
      <c r="G19" t="str">
        <f>IF($J19="","",'PINEDE（お客様記入欄）'!$J$12)</f>
        <v/>
      </c>
      <c r="H19" t="str">
        <f>IF($J19="","",'PINEDE（お客様記入欄）'!$J$13)</f>
        <v/>
      </c>
      <c r="I19" s="26" t="str">
        <f>IF('PINEDE（お客様記入欄）'!H40=0,"",'PINEDE（お客様記入欄）'!H40)</f>
        <v/>
      </c>
      <c r="J19" s="34" t="str">
        <f>IF('PINEDE（お客様記入欄）'!E40=0,"",'PINEDE（お客様記入欄）'!E40)</f>
        <v/>
      </c>
      <c r="K19" s="34" t="str">
        <f>IF('PINEDE（お客様記入欄）'!F40=0,"",'PINEDE（お客様記入欄）'!F40)</f>
        <v/>
      </c>
      <c r="L19" s="27" t="str">
        <f>IF('PINEDE（お客様記入欄）'!G40=0,"",'PINEDE（お客様記入欄）'!G40)</f>
        <v/>
      </c>
      <c r="M19" t="str">
        <f>IF($J19="","",'PINEDE（お客様記入欄）'!$A$15)</f>
        <v/>
      </c>
      <c r="N19" t="str">
        <f>IF(J19="","",IF('PINEDE（お客様記入欄）'!$F$18=0,"",'PINEDE（お客様記入欄）'!$F$18))</f>
        <v/>
      </c>
      <c r="O19" t="str">
        <f>IF(J19="","",IF('PINEDE（お客様記入欄）'!$F$19=0,"",'PINEDE（お客様記入欄）'!$F$19))</f>
        <v/>
      </c>
      <c r="P19" s="28" t="str">
        <f>IF('PINEDE（お客様記入欄）'!I40=0,"",'PINEDE（お客様記入欄）'!I40)</f>
        <v/>
      </c>
      <c r="Q19" s="28" t="str">
        <f>IF('PINEDE（お客様記入欄）'!J40=0,"",'PINEDE（お客様記入欄）'!J40)</f>
        <v/>
      </c>
      <c r="R19" s="28" t="str">
        <f>IF('PINEDE（お客様記入欄）'!K40=0,"",'PINEDE（お客様記入欄）'!K40)</f>
        <v/>
      </c>
      <c r="S19" s="28" t="str">
        <f>IF('PINEDE（お客様記入欄）'!L40=0,"",'PINEDE（お客様記入欄）'!L40)</f>
        <v/>
      </c>
      <c r="T19" s="28" t="str">
        <f>IF('PINEDE（お客様記入欄）'!M40=0,"",'PINEDE（お客様記入欄）'!M40)</f>
        <v/>
      </c>
      <c r="U19" s="28" t="str">
        <f>IF('PINEDE（お客様記入欄）'!N40=0,"",'PINEDE（お客様記入欄）'!N40)</f>
        <v/>
      </c>
      <c r="V19" s="28" t="str">
        <f>IF('PINEDE（お客様記入欄）'!O40=0,"",'PINEDE（お客様記入欄）'!O40)</f>
        <v/>
      </c>
      <c r="W19" s="28" t="str">
        <f>IF('PINEDE（お客様記入欄）'!P40=0,"",'PINEDE（お客様記入欄）'!P40)</f>
        <v/>
      </c>
      <c r="X19" s="28" t="str">
        <f>IF('PINEDE（お客様記入欄）'!Q40=0,"",'PINEDE（お客様記入欄）'!Q40)</f>
        <v/>
      </c>
      <c r="Y19" s="28" t="str">
        <f>IF('PINEDE（お客様記入欄）'!R40=0,"",'PINEDE（お客様記入欄）'!R40)</f>
        <v/>
      </c>
      <c r="Z19" s="28" t="str">
        <f>IF('PINEDE（お客様記入欄）'!S40=0,"",'PINEDE（お客様記入欄）'!S40)</f>
        <v/>
      </c>
    </row>
    <row r="20" spans="4:26" x14ac:dyDescent="0.7">
      <c r="D20" t="str">
        <f>IF($J20="","",'PINEDE（お客様記入欄）'!$F$11)</f>
        <v/>
      </c>
      <c r="E20" t="str">
        <f>IF($J20="","",'PINEDE（お客様記入欄）'!$F$12)</f>
        <v/>
      </c>
      <c r="F20" t="str">
        <f>IF($J20="","",'PINEDE（お客様記入欄）'!$J$11)</f>
        <v/>
      </c>
      <c r="G20" t="str">
        <f>IF($J20="","",'PINEDE（お客様記入欄）'!$J$12)</f>
        <v/>
      </c>
      <c r="H20" t="str">
        <f>IF($J20="","",'PINEDE（お客様記入欄）'!$J$13)</f>
        <v/>
      </c>
      <c r="I20" s="26" t="str">
        <f>IF('PINEDE（お客様記入欄）'!H41=0,"",'PINEDE（お客様記入欄）'!H41)</f>
        <v/>
      </c>
      <c r="J20" s="34" t="str">
        <f>IF('PINEDE（お客様記入欄）'!E41=0,"",'PINEDE（お客様記入欄）'!E41)</f>
        <v/>
      </c>
      <c r="K20" s="34" t="str">
        <f>IF('PINEDE（お客様記入欄）'!F41=0,"",'PINEDE（お客様記入欄）'!F41)</f>
        <v/>
      </c>
      <c r="L20" s="27" t="str">
        <f>IF('PINEDE（お客様記入欄）'!G41=0,"",'PINEDE（お客様記入欄）'!G41)</f>
        <v/>
      </c>
      <c r="M20" t="str">
        <f>IF($J20="","",'PINEDE（お客様記入欄）'!$A$15)</f>
        <v/>
      </c>
      <c r="N20" t="str">
        <f>IF(J20="","",IF('PINEDE（お客様記入欄）'!$F$18=0,"",'PINEDE（お客様記入欄）'!$F$18))</f>
        <v/>
      </c>
      <c r="O20" t="str">
        <f>IF(J20="","",IF('PINEDE（お客様記入欄）'!$F$19=0,"",'PINEDE（お客様記入欄）'!$F$19))</f>
        <v/>
      </c>
      <c r="P20" s="28" t="str">
        <f>IF('PINEDE（お客様記入欄）'!I41=0,"",'PINEDE（お客様記入欄）'!I41)</f>
        <v/>
      </c>
      <c r="Q20" s="28" t="str">
        <f>IF('PINEDE（お客様記入欄）'!J41=0,"",'PINEDE（お客様記入欄）'!J41)</f>
        <v/>
      </c>
      <c r="R20" s="28" t="str">
        <f>IF('PINEDE（お客様記入欄）'!K41=0,"",'PINEDE（お客様記入欄）'!K41)</f>
        <v/>
      </c>
      <c r="S20" s="28" t="str">
        <f>IF('PINEDE（お客様記入欄）'!L41=0,"",'PINEDE（お客様記入欄）'!L41)</f>
        <v/>
      </c>
      <c r="T20" s="28" t="str">
        <f>IF('PINEDE（お客様記入欄）'!M41=0,"",'PINEDE（お客様記入欄）'!M41)</f>
        <v/>
      </c>
      <c r="U20" s="28" t="str">
        <f>IF('PINEDE（お客様記入欄）'!N41=0,"",'PINEDE（お客様記入欄）'!N41)</f>
        <v/>
      </c>
      <c r="V20" s="28" t="str">
        <f>IF('PINEDE（お客様記入欄）'!O41=0,"",'PINEDE（お客様記入欄）'!O41)</f>
        <v/>
      </c>
      <c r="W20" s="28" t="str">
        <f>IF('PINEDE（お客様記入欄）'!P41=0,"",'PINEDE（お客様記入欄）'!P41)</f>
        <v/>
      </c>
      <c r="X20" s="28" t="str">
        <f>IF('PINEDE（お客様記入欄）'!Q41=0,"",'PINEDE（お客様記入欄）'!Q41)</f>
        <v/>
      </c>
      <c r="Y20" s="28" t="str">
        <f>IF('PINEDE（お客様記入欄）'!R41=0,"",'PINEDE（お客様記入欄）'!R41)</f>
        <v/>
      </c>
      <c r="Z20" s="28" t="str">
        <f>IF('PINEDE（お客様記入欄）'!S41=0,"",'PINEDE（お客様記入欄）'!S41)</f>
        <v/>
      </c>
    </row>
    <row r="21" spans="4:26" x14ac:dyDescent="0.7">
      <c r="D21" t="str">
        <f>IF($J21="","",'PINEDE（お客様記入欄）'!$F$11)</f>
        <v/>
      </c>
      <c r="E21" t="str">
        <f>IF($J21="","",'PINEDE（お客様記入欄）'!$F$12)</f>
        <v/>
      </c>
      <c r="F21" t="str">
        <f>IF($J21="","",'PINEDE（お客様記入欄）'!$J$11)</f>
        <v/>
      </c>
      <c r="G21" t="str">
        <f>IF($J21="","",'PINEDE（お客様記入欄）'!$J$12)</f>
        <v/>
      </c>
      <c r="H21" t="str">
        <f>IF($J21="","",'PINEDE（お客様記入欄）'!$J$13)</f>
        <v/>
      </c>
      <c r="I21" s="26" t="str">
        <f>IF('PINEDE（お客様記入欄）'!H42=0,"",'PINEDE（お客様記入欄）'!H42)</f>
        <v/>
      </c>
      <c r="J21" s="34" t="str">
        <f>IF('PINEDE（お客様記入欄）'!E42=0,"",'PINEDE（お客様記入欄）'!E42)</f>
        <v/>
      </c>
      <c r="K21" s="34" t="str">
        <f>IF('PINEDE（お客様記入欄）'!F42=0,"",'PINEDE（お客様記入欄）'!F42)</f>
        <v/>
      </c>
      <c r="L21" s="27" t="str">
        <f>IF('PINEDE（お客様記入欄）'!G42=0,"",'PINEDE（お客様記入欄）'!G42)</f>
        <v/>
      </c>
      <c r="M21" t="str">
        <f>IF($J21="","",'PINEDE（お客様記入欄）'!$A$15)</f>
        <v/>
      </c>
      <c r="N21" t="str">
        <f>IF(J21="","",IF('PINEDE（お客様記入欄）'!$F$18=0,"",'PINEDE（お客様記入欄）'!$F$18))</f>
        <v/>
      </c>
      <c r="O21" t="str">
        <f>IF(J21="","",IF('PINEDE（お客様記入欄）'!$F$19=0,"",'PINEDE（お客様記入欄）'!$F$19))</f>
        <v/>
      </c>
      <c r="P21" s="28" t="str">
        <f>IF('PINEDE（お客様記入欄）'!I42=0,"",'PINEDE（お客様記入欄）'!I42)</f>
        <v/>
      </c>
      <c r="Q21" s="28" t="str">
        <f>IF('PINEDE（お客様記入欄）'!J42=0,"",'PINEDE（お客様記入欄）'!J42)</f>
        <v/>
      </c>
      <c r="R21" s="28" t="str">
        <f>IF('PINEDE（お客様記入欄）'!K42=0,"",'PINEDE（お客様記入欄）'!K42)</f>
        <v/>
      </c>
      <c r="S21" s="28" t="str">
        <f>IF('PINEDE（お客様記入欄）'!L42=0,"",'PINEDE（お客様記入欄）'!L42)</f>
        <v/>
      </c>
      <c r="T21" s="28" t="str">
        <f>IF('PINEDE（お客様記入欄）'!M42=0,"",'PINEDE（お客様記入欄）'!M42)</f>
        <v/>
      </c>
      <c r="U21" s="28" t="str">
        <f>IF('PINEDE（お客様記入欄）'!N42=0,"",'PINEDE（お客様記入欄）'!N42)</f>
        <v/>
      </c>
      <c r="V21" s="28" t="str">
        <f>IF('PINEDE（お客様記入欄）'!O42=0,"",'PINEDE（お客様記入欄）'!O42)</f>
        <v/>
      </c>
      <c r="W21" s="28" t="str">
        <f>IF('PINEDE（お客様記入欄）'!P42=0,"",'PINEDE（お客様記入欄）'!P42)</f>
        <v/>
      </c>
      <c r="X21" s="28" t="str">
        <f>IF('PINEDE（お客様記入欄）'!Q42=0,"",'PINEDE（お客様記入欄）'!Q42)</f>
        <v/>
      </c>
      <c r="Y21" s="28" t="str">
        <f>IF('PINEDE（お客様記入欄）'!R42=0,"",'PINEDE（お客様記入欄）'!R42)</f>
        <v/>
      </c>
      <c r="Z21" s="28" t="str">
        <f>IF('PINEDE（お客様記入欄）'!S42=0,"",'PINEDE（お客様記入欄）'!S42)</f>
        <v/>
      </c>
    </row>
    <row r="22" spans="4:26" x14ac:dyDescent="0.7">
      <c r="D22" t="str">
        <f>IF($J22="","",'PINEDE（お客様記入欄）'!$F$11)</f>
        <v/>
      </c>
      <c r="E22" t="str">
        <f>IF($J22="","",'PINEDE（お客様記入欄）'!$F$12)</f>
        <v/>
      </c>
      <c r="F22" t="str">
        <f>IF($J22="","",'PINEDE（お客様記入欄）'!$J$11)</f>
        <v/>
      </c>
      <c r="G22" t="str">
        <f>IF($J22="","",'PINEDE（お客様記入欄）'!$J$12)</f>
        <v/>
      </c>
      <c r="H22" t="str">
        <f>IF($J22="","",'PINEDE（お客様記入欄）'!$J$13)</f>
        <v/>
      </c>
      <c r="I22" s="26" t="str">
        <f>IF('PINEDE（お客様記入欄）'!H43=0,"",'PINEDE（お客様記入欄）'!H43)</f>
        <v/>
      </c>
      <c r="J22" s="34" t="str">
        <f>IF('PINEDE（お客様記入欄）'!E43=0,"",'PINEDE（お客様記入欄）'!E43)</f>
        <v/>
      </c>
      <c r="K22" s="34" t="str">
        <f>IF('PINEDE（お客様記入欄）'!F43=0,"",'PINEDE（お客様記入欄）'!F43)</f>
        <v/>
      </c>
      <c r="L22" s="27" t="str">
        <f>IF('PINEDE（お客様記入欄）'!G43=0,"",'PINEDE（お客様記入欄）'!G43)</f>
        <v/>
      </c>
      <c r="M22" t="str">
        <f>IF($J22="","",'PINEDE（お客様記入欄）'!$A$15)</f>
        <v/>
      </c>
      <c r="N22" t="str">
        <f>IF(J22="","",IF('PINEDE（お客様記入欄）'!$F$18=0,"",'PINEDE（お客様記入欄）'!$F$18))</f>
        <v/>
      </c>
      <c r="O22" t="str">
        <f>IF(J22="","",IF('PINEDE（お客様記入欄）'!$F$19=0,"",'PINEDE（お客様記入欄）'!$F$19))</f>
        <v/>
      </c>
      <c r="P22" s="28" t="str">
        <f>IF('PINEDE（お客様記入欄）'!I43=0,"",'PINEDE（お客様記入欄）'!I43)</f>
        <v/>
      </c>
      <c r="Q22" s="28" t="str">
        <f>IF('PINEDE（お客様記入欄）'!J43=0,"",'PINEDE（お客様記入欄）'!J43)</f>
        <v/>
      </c>
      <c r="R22" s="28" t="str">
        <f>IF('PINEDE（お客様記入欄）'!K43=0,"",'PINEDE（お客様記入欄）'!K43)</f>
        <v/>
      </c>
      <c r="S22" s="28" t="str">
        <f>IF('PINEDE（お客様記入欄）'!L43=0,"",'PINEDE（お客様記入欄）'!L43)</f>
        <v/>
      </c>
      <c r="T22" s="28" t="str">
        <f>IF('PINEDE（お客様記入欄）'!M43=0,"",'PINEDE（お客様記入欄）'!M43)</f>
        <v/>
      </c>
      <c r="U22" s="28" t="str">
        <f>IF('PINEDE（お客様記入欄）'!N43=0,"",'PINEDE（お客様記入欄）'!N43)</f>
        <v/>
      </c>
      <c r="V22" s="28" t="str">
        <f>IF('PINEDE（お客様記入欄）'!O43=0,"",'PINEDE（お客様記入欄）'!O43)</f>
        <v/>
      </c>
      <c r="W22" s="28" t="str">
        <f>IF('PINEDE（お客様記入欄）'!P43=0,"",'PINEDE（お客様記入欄）'!P43)</f>
        <v/>
      </c>
      <c r="X22" s="28" t="str">
        <f>IF('PINEDE（お客様記入欄）'!Q43=0,"",'PINEDE（お客様記入欄）'!Q43)</f>
        <v/>
      </c>
      <c r="Y22" s="28" t="str">
        <f>IF('PINEDE（お客様記入欄）'!R43=0,"",'PINEDE（お客様記入欄）'!R43)</f>
        <v/>
      </c>
      <c r="Z22" s="28" t="str">
        <f>IF('PINEDE（お客様記入欄）'!S43=0,"",'PINEDE（お客様記入欄）'!S43)</f>
        <v/>
      </c>
    </row>
    <row r="23" spans="4:26" x14ac:dyDescent="0.7">
      <c r="D23" t="str">
        <f>IF($J23="","",'PINEDE（お客様記入欄）'!$F$11)</f>
        <v/>
      </c>
      <c r="E23" t="str">
        <f>IF($J23="","",'PINEDE（お客様記入欄）'!$F$12)</f>
        <v/>
      </c>
      <c r="F23" t="str">
        <f>IF($J23="","",'PINEDE（お客様記入欄）'!$J$11)</f>
        <v/>
      </c>
      <c r="G23" t="str">
        <f>IF($J23="","",'PINEDE（お客様記入欄）'!$J$12)</f>
        <v/>
      </c>
      <c r="H23" t="str">
        <f>IF($J23="","",'PINEDE（お客様記入欄）'!$J$13)</f>
        <v/>
      </c>
      <c r="I23" s="26" t="str">
        <f>IF('PINEDE（お客様記入欄）'!H44=0,"",'PINEDE（お客様記入欄）'!H44)</f>
        <v/>
      </c>
      <c r="J23" s="34" t="str">
        <f>IF('PINEDE（お客様記入欄）'!E44=0,"",'PINEDE（お客様記入欄）'!E44)</f>
        <v/>
      </c>
      <c r="K23" s="34" t="str">
        <f>IF('PINEDE（お客様記入欄）'!F44=0,"",'PINEDE（お客様記入欄）'!F44)</f>
        <v/>
      </c>
      <c r="L23" s="27" t="str">
        <f>IF('PINEDE（お客様記入欄）'!G44=0,"",'PINEDE（お客様記入欄）'!G44)</f>
        <v/>
      </c>
      <c r="M23" t="str">
        <f>IF($J23="","",'PINEDE（お客様記入欄）'!$A$15)</f>
        <v/>
      </c>
      <c r="N23" t="str">
        <f>IF(J23="","",IF('PINEDE（お客様記入欄）'!$F$18=0,"",'PINEDE（お客様記入欄）'!$F$18))</f>
        <v/>
      </c>
      <c r="O23" t="str">
        <f>IF(J23="","",IF('PINEDE（お客様記入欄）'!$F$19=0,"",'PINEDE（お客様記入欄）'!$F$19))</f>
        <v/>
      </c>
      <c r="P23" s="28" t="str">
        <f>IF('PINEDE（お客様記入欄）'!I44=0,"",'PINEDE（お客様記入欄）'!I44)</f>
        <v/>
      </c>
      <c r="Q23" s="28" t="str">
        <f>IF('PINEDE（お客様記入欄）'!J44=0,"",'PINEDE（お客様記入欄）'!J44)</f>
        <v/>
      </c>
      <c r="R23" s="28" t="str">
        <f>IF('PINEDE（お客様記入欄）'!K44=0,"",'PINEDE（お客様記入欄）'!K44)</f>
        <v/>
      </c>
      <c r="S23" s="28" t="str">
        <f>IF('PINEDE（お客様記入欄）'!L44=0,"",'PINEDE（お客様記入欄）'!L44)</f>
        <v/>
      </c>
      <c r="T23" s="28" t="str">
        <f>IF('PINEDE（お客様記入欄）'!M44=0,"",'PINEDE（お客様記入欄）'!M44)</f>
        <v/>
      </c>
      <c r="U23" s="28" t="str">
        <f>IF('PINEDE（お客様記入欄）'!N44=0,"",'PINEDE（お客様記入欄）'!N44)</f>
        <v/>
      </c>
      <c r="V23" s="28" t="str">
        <f>IF('PINEDE（お客様記入欄）'!O44=0,"",'PINEDE（お客様記入欄）'!O44)</f>
        <v/>
      </c>
      <c r="W23" s="28" t="str">
        <f>IF('PINEDE（お客様記入欄）'!P44=0,"",'PINEDE（お客様記入欄）'!P44)</f>
        <v/>
      </c>
      <c r="X23" s="28" t="str">
        <f>IF('PINEDE（お客様記入欄）'!Q44=0,"",'PINEDE（お客様記入欄）'!Q44)</f>
        <v/>
      </c>
      <c r="Y23" s="28" t="str">
        <f>IF('PINEDE（お客様記入欄）'!R44=0,"",'PINEDE（お客様記入欄）'!R44)</f>
        <v/>
      </c>
      <c r="Z23" s="28" t="str">
        <f>IF('PINEDE（お客様記入欄）'!S44=0,"",'PINEDE（お客様記入欄）'!S44)</f>
        <v/>
      </c>
    </row>
    <row r="24" spans="4:26" x14ac:dyDescent="0.7">
      <c r="D24" t="str">
        <f>IF($J24="","",'PINEDE（お客様記入欄）'!$F$11)</f>
        <v/>
      </c>
      <c r="E24" t="str">
        <f>IF($J24="","",'PINEDE（お客様記入欄）'!$F$12)</f>
        <v/>
      </c>
      <c r="F24" t="str">
        <f>IF($J24="","",'PINEDE（お客様記入欄）'!$J$11)</f>
        <v/>
      </c>
      <c r="G24" t="str">
        <f>IF($J24="","",'PINEDE（お客様記入欄）'!$J$12)</f>
        <v/>
      </c>
      <c r="H24" t="str">
        <f>IF($J24="","",'PINEDE（お客様記入欄）'!$J$13)</f>
        <v/>
      </c>
      <c r="I24" s="26" t="str">
        <f>IF('PINEDE（お客様記入欄）'!H45=0,"",'PINEDE（お客様記入欄）'!H45)</f>
        <v/>
      </c>
      <c r="J24" s="34" t="str">
        <f>IF('PINEDE（お客様記入欄）'!E45=0,"",'PINEDE（お客様記入欄）'!E45)</f>
        <v/>
      </c>
      <c r="K24" s="34" t="str">
        <f>IF('PINEDE（お客様記入欄）'!F45=0,"",'PINEDE（お客様記入欄）'!F45)</f>
        <v/>
      </c>
      <c r="L24" s="27" t="str">
        <f>IF('PINEDE（お客様記入欄）'!G45=0,"",'PINEDE（お客様記入欄）'!G45)</f>
        <v/>
      </c>
      <c r="M24" t="str">
        <f>IF($J24="","",'PINEDE（お客様記入欄）'!$A$15)</f>
        <v/>
      </c>
      <c r="N24" t="str">
        <f>IF(J24="","",IF('PINEDE（お客様記入欄）'!$F$18=0,"",'PINEDE（お客様記入欄）'!$F$18))</f>
        <v/>
      </c>
      <c r="O24" t="str">
        <f>IF(J24="","",IF('PINEDE（お客様記入欄）'!$F$19=0,"",'PINEDE（お客様記入欄）'!$F$19))</f>
        <v/>
      </c>
      <c r="P24" s="28" t="str">
        <f>IF('PINEDE（お客様記入欄）'!I45=0,"",'PINEDE（お客様記入欄）'!I45)</f>
        <v/>
      </c>
      <c r="Q24" s="28" t="str">
        <f>IF('PINEDE（お客様記入欄）'!J45=0,"",'PINEDE（お客様記入欄）'!J45)</f>
        <v/>
      </c>
      <c r="R24" s="28" t="str">
        <f>IF('PINEDE（お客様記入欄）'!K45=0,"",'PINEDE（お客様記入欄）'!K45)</f>
        <v/>
      </c>
      <c r="S24" s="28" t="str">
        <f>IF('PINEDE（お客様記入欄）'!L45=0,"",'PINEDE（お客様記入欄）'!L45)</f>
        <v/>
      </c>
      <c r="T24" s="28" t="str">
        <f>IF('PINEDE（お客様記入欄）'!M45=0,"",'PINEDE（お客様記入欄）'!M45)</f>
        <v/>
      </c>
      <c r="U24" s="28" t="str">
        <f>IF('PINEDE（お客様記入欄）'!N45=0,"",'PINEDE（お客様記入欄）'!N45)</f>
        <v/>
      </c>
      <c r="V24" s="28" t="str">
        <f>IF('PINEDE（お客様記入欄）'!O45=0,"",'PINEDE（お客様記入欄）'!O45)</f>
        <v/>
      </c>
      <c r="W24" s="28" t="str">
        <f>IF('PINEDE（お客様記入欄）'!P45=0,"",'PINEDE（お客様記入欄）'!P45)</f>
        <v/>
      </c>
      <c r="X24" s="28" t="str">
        <f>IF('PINEDE（お客様記入欄）'!Q45=0,"",'PINEDE（お客様記入欄）'!Q45)</f>
        <v/>
      </c>
      <c r="Y24" s="28" t="str">
        <f>IF('PINEDE（お客様記入欄）'!R45=0,"",'PINEDE（お客様記入欄）'!R45)</f>
        <v/>
      </c>
      <c r="Z24" s="28" t="str">
        <f>IF('PINEDE（お客様記入欄）'!S45=0,"",'PINEDE（お客様記入欄）'!S45)</f>
        <v/>
      </c>
    </row>
    <row r="25" spans="4:26" x14ac:dyDescent="0.7">
      <c r="D25" t="str">
        <f>IF($J25="","",'PINEDE（お客様記入欄）'!$F$11)</f>
        <v/>
      </c>
      <c r="E25" t="str">
        <f>IF($J25="","",'PINEDE（お客様記入欄）'!$F$12)</f>
        <v/>
      </c>
      <c r="F25" t="str">
        <f>IF($J25="","",'PINEDE（お客様記入欄）'!$J$11)</f>
        <v/>
      </c>
      <c r="G25" t="str">
        <f>IF($J25="","",'PINEDE（お客様記入欄）'!$J$12)</f>
        <v/>
      </c>
      <c r="H25" t="str">
        <f>IF($J25="","",'PINEDE（お客様記入欄）'!$J$13)</f>
        <v/>
      </c>
      <c r="I25" s="26" t="str">
        <f>IF('PINEDE（お客様記入欄）'!H46=0,"",'PINEDE（お客様記入欄）'!H46)</f>
        <v/>
      </c>
      <c r="J25" s="34" t="str">
        <f>IF('PINEDE（お客様記入欄）'!E46=0,"",'PINEDE（お客様記入欄）'!E46)</f>
        <v/>
      </c>
      <c r="K25" s="34" t="str">
        <f>IF('PINEDE（お客様記入欄）'!F46=0,"",'PINEDE（お客様記入欄）'!F46)</f>
        <v/>
      </c>
      <c r="L25" s="27" t="str">
        <f>IF('PINEDE（お客様記入欄）'!G46=0,"",'PINEDE（お客様記入欄）'!G46)</f>
        <v/>
      </c>
      <c r="M25" t="str">
        <f>IF($J25="","",'PINEDE（お客様記入欄）'!$A$15)</f>
        <v/>
      </c>
      <c r="N25" t="str">
        <f>IF(J25="","",IF('PINEDE（お客様記入欄）'!$F$18=0,"",'PINEDE（お客様記入欄）'!$F$18))</f>
        <v/>
      </c>
      <c r="O25" t="str">
        <f>IF(J25="","",IF('PINEDE（お客様記入欄）'!$F$19=0,"",'PINEDE（お客様記入欄）'!$F$19))</f>
        <v/>
      </c>
      <c r="P25" s="28" t="str">
        <f>IF('PINEDE（お客様記入欄）'!I46=0,"",'PINEDE（お客様記入欄）'!I46)</f>
        <v/>
      </c>
      <c r="Q25" s="28" t="str">
        <f>IF('PINEDE（お客様記入欄）'!J46=0,"",'PINEDE（お客様記入欄）'!J46)</f>
        <v/>
      </c>
      <c r="R25" s="28" t="str">
        <f>IF('PINEDE（お客様記入欄）'!K46=0,"",'PINEDE（お客様記入欄）'!K46)</f>
        <v/>
      </c>
      <c r="S25" s="28" t="str">
        <f>IF('PINEDE（お客様記入欄）'!L46=0,"",'PINEDE（お客様記入欄）'!L46)</f>
        <v/>
      </c>
      <c r="T25" s="28" t="str">
        <f>IF('PINEDE（お客様記入欄）'!M46=0,"",'PINEDE（お客様記入欄）'!M46)</f>
        <v/>
      </c>
      <c r="U25" s="28" t="str">
        <f>IF('PINEDE（お客様記入欄）'!N46=0,"",'PINEDE（お客様記入欄）'!N46)</f>
        <v/>
      </c>
      <c r="V25" s="28" t="str">
        <f>IF('PINEDE（お客様記入欄）'!O46=0,"",'PINEDE（お客様記入欄）'!O46)</f>
        <v/>
      </c>
      <c r="W25" s="28" t="str">
        <f>IF('PINEDE（お客様記入欄）'!P46=0,"",'PINEDE（お客様記入欄）'!P46)</f>
        <v/>
      </c>
      <c r="X25" s="28" t="str">
        <f>IF('PINEDE（お客様記入欄）'!Q46=0,"",'PINEDE（お客様記入欄）'!Q46)</f>
        <v/>
      </c>
      <c r="Y25" s="28" t="str">
        <f>IF('PINEDE（お客様記入欄）'!R46=0,"",'PINEDE（お客様記入欄）'!R46)</f>
        <v/>
      </c>
      <c r="Z25" s="28" t="str">
        <f>IF('PINEDE（お客様記入欄）'!S46=0,"",'PINEDE（お客様記入欄）'!S46)</f>
        <v/>
      </c>
    </row>
    <row r="26" spans="4:26" x14ac:dyDescent="0.7">
      <c r="D26" t="str">
        <f>IF($J26="","",'PINEDE（お客様記入欄）'!$F$11)</f>
        <v/>
      </c>
      <c r="E26" t="str">
        <f>IF($J26="","",'PINEDE（お客様記入欄）'!$F$12)</f>
        <v/>
      </c>
      <c r="F26" t="str">
        <f>IF($J26="","",'PINEDE（お客様記入欄）'!$J$11)</f>
        <v/>
      </c>
      <c r="G26" t="str">
        <f>IF($J26="","",'PINEDE（お客様記入欄）'!$J$12)</f>
        <v/>
      </c>
      <c r="H26" t="str">
        <f>IF($J26="","",'PINEDE（お客様記入欄）'!$J$13)</f>
        <v/>
      </c>
      <c r="I26" s="26" t="str">
        <f>IF('PINEDE（お客様記入欄）'!H47=0,"",'PINEDE（お客様記入欄）'!H47)</f>
        <v/>
      </c>
      <c r="J26" s="34" t="str">
        <f>IF('PINEDE（お客様記入欄）'!E47=0,"",'PINEDE（お客様記入欄）'!E47)</f>
        <v/>
      </c>
      <c r="K26" s="34" t="str">
        <f>IF('PINEDE（お客様記入欄）'!F47=0,"",'PINEDE（お客様記入欄）'!F47)</f>
        <v/>
      </c>
      <c r="L26" s="27" t="str">
        <f>IF('PINEDE（お客様記入欄）'!G47=0,"",'PINEDE（お客様記入欄）'!G47)</f>
        <v/>
      </c>
      <c r="M26" t="str">
        <f>IF($J26="","",'PINEDE（お客様記入欄）'!$A$15)</f>
        <v/>
      </c>
      <c r="N26" t="str">
        <f>IF(J26="","",IF('PINEDE（お客様記入欄）'!$F$18=0,"",'PINEDE（お客様記入欄）'!$F$18))</f>
        <v/>
      </c>
      <c r="O26" t="str">
        <f>IF(J26="","",IF('PINEDE（お客様記入欄）'!$F$19=0,"",'PINEDE（お客様記入欄）'!$F$19))</f>
        <v/>
      </c>
      <c r="P26" s="28" t="str">
        <f>IF('PINEDE（お客様記入欄）'!I47=0,"",'PINEDE（お客様記入欄）'!I47)</f>
        <v/>
      </c>
      <c r="Q26" s="28" t="str">
        <f>IF('PINEDE（お客様記入欄）'!J47=0,"",'PINEDE（お客様記入欄）'!J47)</f>
        <v/>
      </c>
      <c r="R26" s="28" t="str">
        <f>IF('PINEDE（お客様記入欄）'!K47=0,"",'PINEDE（お客様記入欄）'!K47)</f>
        <v/>
      </c>
      <c r="S26" s="28" t="str">
        <f>IF('PINEDE（お客様記入欄）'!L47=0,"",'PINEDE（お客様記入欄）'!L47)</f>
        <v/>
      </c>
      <c r="T26" s="28" t="str">
        <f>IF('PINEDE（お客様記入欄）'!M47=0,"",'PINEDE（お客様記入欄）'!M47)</f>
        <v/>
      </c>
      <c r="U26" s="28" t="str">
        <f>IF('PINEDE（お客様記入欄）'!N47=0,"",'PINEDE（お客様記入欄）'!N47)</f>
        <v/>
      </c>
      <c r="V26" s="28" t="str">
        <f>IF('PINEDE（お客様記入欄）'!O47=0,"",'PINEDE（お客様記入欄）'!O47)</f>
        <v/>
      </c>
      <c r="W26" s="28" t="str">
        <f>IF('PINEDE（お客様記入欄）'!P47=0,"",'PINEDE（お客様記入欄）'!P47)</f>
        <v/>
      </c>
      <c r="X26" s="28" t="str">
        <f>IF('PINEDE（お客様記入欄）'!Q47=0,"",'PINEDE（お客様記入欄）'!Q47)</f>
        <v/>
      </c>
      <c r="Y26" s="28" t="str">
        <f>IF('PINEDE（お客様記入欄）'!R47=0,"",'PINEDE（お客様記入欄）'!R47)</f>
        <v/>
      </c>
      <c r="Z26" s="28" t="str">
        <f>IF('PINEDE（お客様記入欄）'!S47=0,"",'PINEDE（お客様記入欄）'!S47)</f>
        <v/>
      </c>
    </row>
    <row r="27" spans="4:26" x14ac:dyDescent="0.7">
      <c r="D27" t="str">
        <f>IF($J27="","",'PINEDE（お客様記入欄）'!$F$11)</f>
        <v/>
      </c>
      <c r="E27" t="str">
        <f>IF($J27="","",'PINEDE（お客様記入欄）'!$F$12)</f>
        <v/>
      </c>
      <c r="F27" t="str">
        <f>IF($J27="","",'PINEDE（お客様記入欄）'!$J$11)</f>
        <v/>
      </c>
      <c r="G27" t="str">
        <f>IF($J27="","",'PINEDE（お客様記入欄）'!$J$12)</f>
        <v/>
      </c>
      <c r="H27" t="str">
        <f>IF($J27="","",'PINEDE（お客様記入欄）'!$J$13)</f>
        <v/>
      </c>
      <c r="I27" s="26" t="str">
        <f>IF('PINEDE（お客様記入欄）'!H48=0,"",'PINEDE（お客様記入欄）'!H48)</f>
        <v/>
      </c>
      <c r="J27" s="34" t="str">
        <f>IF('PINEDE（お客様記入欄）'!E48=0,"",'PINEDE（お客様記入欄）'!E48)</f>
        <v/>
      </c>
      <c r="K27" s="34" t="str">
        <f>IF('PINEDE（お客様記入欄）'!F48=0,"",'PINEDE（お客様記入欄）'!F48)</f>
        <v/>
      </c>
      <c r="L27" s="27" t="str">
        <f>IF('PINEDE（お客様記入欄）'!G48=0,"",'PINEDE（お客様記入欄）'!G48)</f>
        <v/>
      </c>
      <c r="M27" t="str">
        <f>IF($J27="","",'PINEDE（お客様記入欄）'!$A$15)</f>
        <v/>
      </c>
      <c r="N27" t="str">
        <f>IF(J27="","",IF('PINEDE（お客様記入欄）'!$F$18=0,"",'PINEDE（お客様記入欄）'!$F$18))</f>
        <v/>
      </c>
      <c r="O27" t="str">
        <f>IF(J27="","",IF('PINEDE（お客様記入欄）'!$F$19=0,"",'PINEDE（お客様記入欄）'!$F$19))</f>
        <v/>
      </c>
      <c r="P27" s="28" t="str">
        <f>IF('PINEDE（お客様記入欄）'!I48=0,"",'PINEDE（お客様記入欄）'!I48)</f>
        <v/>
      </c>
      <c r="Q27" s="28" t="str">
        <f>IF('PINEDE（お客様記入欄）'!J48=0,"",'PINEDE（お客様記入欄）'!J48)</f>
        <v/>
      </c>
      <c r="R27" s="28" t="str">
        <f>IF('PINEDE（お客様記入欄）'!K48=0,"",'PINEDE（お客様記入欄）'!K48)</f>
        <v/>
      </c>
      <c r="S27" s="28" t="str">
        <f>IF('PINEDE（お客様記入欄）'!L48=0,"",'PINEDE（お客様記入欄）'!L48)</f>
        <v/>
      </c>
      <c r="T27" s="28" t="str">
        <f>IF('PINEDE（お客様記入欄）'!M48=0,"",'PINEDE（お客様記入欄）'!M48)</f>
        <v/>
      </c>
      <c r="U27" s="28" t="str">
        <f>IF('PINEDE（お客様記入欄）'!N48=0,"",'PINEDE（お客様記入欄）'!N48)</f>
        <v/>
      </c>
      <c r="V27" s="28" t="str">
        <f>IF('PINEDE（お客様記入欄）'!O48=0,"",'PINEDE（お客様記入欄）'!O48)</f>
        <v/>
      </c>
      <c r="W27" s="28" t="str">
        <f>IF('PINEDE（お客様記入欄）'!P48=0,"",'PINEDE（お客様記入欄）'!P48)</f>
        <v/>
      </c>
      <c r="X27" s="28" t="str">
        <f>IF('PINEDE（お客様記入欄）'!Q48=0,"",'PINEDE（お客様記入欄）'!Q48)</f>
        <v/>
      </c>
      <c r="Y27" s="28" t="str">
        <f>IF('PINEDE（お客様記入欄）'!R48=0,"",'PINEDE（お客様記入欄）'!R48)</f>
        <v/>
      </c>
      <c r="Z27" s="28" t="str">
        <f>IF('PINEDE（お客様記入欄）'!S48=0,"",'PINEDE（お客様記入欄）'!S48)</f>
        <v/>
      </c>
    </row>
    <row r="28" spans="4:26" x14ac:dyDescent="0.7">
      <c r="D28" t="str">
        <f>IF($J28="","",'PINEDE（お客様記入欄）'!$F$11)</f>
        <v/>
      </c>
      <c r="E28" t="str">
        <f>IF($J28="","",'PINEDE（お客様記入欄）'!$F$12)</f>
        <v/>
      </c>
      <c r="F28" t="str">
        <f>IF($J28="","",'PINEDE（お客様記入欄）'!$J$11)</f>
        <v/>
      </c>
      <c r="G28" t="str">
        <f>IF($J28="","",'PINEDE（お客様記入欄）'!$J$12)</f>
        <v/>
      </c>
      <c r="H28" t="str">
        <f>IF($J28="","",'PINEDE（お客様記入欄）'!$J$13)</f>
        <v/>
      </c>
      <c r="I28" s="26" t="str">
        <f>IF('PINEDE（お客様記入欄）'!H49=0,"",'PINEDE（お客様記入欄）'!H49)</f>
        <v/>
      </c>
      <c r="J28" s="34" t="str">
        <f>IF('PINEDE（お客様記入欄）'!E49=0,"",'PINEDE（お客様記入欄）'!E49)</f>
        <v/>
      </c>
      <c r="K28" s="34" t="str">
        <f>IF('PINEDE（お客様記入欄）'!F49=0,"",'PINEDE（お客様記入欄）'!F49)</f>
        <v/>
      </c>
      <c r="L28" s="27" t="str">
        <f>IF('PINEDE（お客様記入欄）'!G49=0,"",'PINEDE（お客様記入欄）'!G49)</f>
        <v/>
      </c>
      <c r="M28" t="str">
        <f>IF($J28="","",'PINEDE（お客様記入欄）'!$A$15)</f>
        <v/>
      </c>
      <c r="N28" t="str">
        <f>IF(J28="","",IF('PINEDE（お客様記入欄）'!$F$18=0,"",'PINEDE（お客様記入欄）'!$F$18))</f>
        <v/>
      </c>
      <c r="O28" t="str">
        <f>IF(J28="","",IF('PINEDE（お客様記入欄）'!$F$19=0,"",'PINEDE（お客様記入欄）'!$F$19))</f>
        <v/>
      </c>
      <c r="P28" s="28" t="str">
        <f>IF('PINEDE（お客様記入欄）'!I49=0,"",'PINEDE（お客様記入欄）'!I49)</f>
        <v/>
      </c>
      <c r="Q28" s="28" t="str">
        <f>IF('PINEDE（お客様記入欄）'!J49=0,"",'PINEDE（お客様記入欄）'!J49)</f>
        <v/>
      </c>
      <c r="R28" s="28" t="str">
        <f>IF('PINEDE（お客様記入欄）'!K49=0,"",'PINEDE（お客様記入欄）'!K49)</f>
        <v/>
      </c>
      <c r="S28" s="28" t="str">
        <f>IF('PINEDE（お客様記入欄）'!L49=0,"",'PINEDE（お客様記入欄）'!L49)</f>
        <v/>
      </c>
      <c r="T28" s="28" t="str">
        <f>IF('PINEDE（お客様記入欄）'!M49=0,"",'PINEDE（お客様記入欄）'!M49)</f>
        <v/>
      </c>
      <c r="U28" s="28" t="str">
        <f>IF('PINEDE（お客様記入欄）'!N49=0,"",'PINEDE（お客様記入欄）'!N49)</f>
        <v/>
      </c>
      <c r="V28" s="28" t="str">
        <f>IF('PINEDE（お客様記入欄）'!O49=0,"",'PINEDE（お客様記入欄）'!O49)</f>
        <v/>
      </c>
      <c r="W28" s="28" t="str">
        <f>IF('PINEDE（お客様記入欄）'!P49=0,"",'PINEDE（お客様記入欄）'!P49)</f>
        <v/>
      </c>
      <c r="X28" s="28" t="str">
        <f>IF('PINEDE（お客様記入欄）'!Q49=0,"",'PINEDE（お客様記入欄）'!Q49)</f>
        <v/>
      </c>
      <c r="Y28" s="28" t="str">
        <f>IF('PINEDE（お客様記入欄）'!R49=0,"",'PINEDE（お客様記入欄）'!R49)</f>
        <v/>
      </c>
      <c r="Z28" s="28" t="str">
        <f>IF('PINEDE（お客様記入欄）'!S49=0,"",'PINEDE（お客様記入欄）'!S49)</f>
        <v/>
      </c>
    </row>
    <row r="29" spans="4:26" x14ac:dyDescent="0.7">
      <c r="D29" t="str">
        <f>IF($J29="","",'PINEDE（お客様記入欄）'!$F$11)</f>
        <v/>
      </c>
      <c r="E29" t="str">
        <f>IF($J29="","",'PINEDE（お客様記入欄）'!$F$12)</f>
        <v/>
      </c>
      <c r="F29" t="str">
        <f>IF($J29="","",'PINEDE（お客様記入欄）'!$J$11)</f>
        <v/>
      </c>
      <c r="G29" t="str">
        <f>IF($J29="","",'PINEDE（お客様記入欄）'!$J$12)</f>
        <v/>
      </c>
      <c r="H29" t="str">
        <f>IF($J29="","",'PINEDE（お客様記入欄）'!$J$13)</f>
        <v/>
      </c>
      <c r="I29" s="26" t="str">
        <f>IF('PINEDE（お客様記入欄）'!H50=0,"",'PINEDE（お客様記入欄）'!H50)</f>
        <v/>
      </c>
      <c r="J29" s="34" t="str">
        <f>IF('PINEDE（お客様記入欄）'!E50=0,"",'PINEDE（お客様記入欄）'!E50)</f>
        <v/>
      </c>
      <c r="K29" s="34" t="str">
        <f>IF('PINEDE（お客様記入欄）'!F50=0,"",'PINEDE（お客様記入欄）'!F50)</f>
        <v/>
      </c>
      <c r="L29" s="27" t="str">
        <f>IF('PINEDE（お客様記入欄）'!G50=0,"",'PINEDE（お客様記入欄）'!G50)</f>
        <v/>
      </c>
      <c r="M29" t="str">
        <f>IF($J29="","",'PINEDE（お客様記入欄）'!$A$15)</f>
        <v/>
      </c>
      <c r="N29" t="str">
        <f>IF(J29="","",IF('PINEDE（お客様記入欄）'!$F$18=0,"",'PINEDE（お客様記入欄）'!$F$18))</f>
        <v/>
      </c>
      <c r="O29" t="str">
        <f>IF(J29="","",IF('PINEDE（お客様記入欄）'!$F$19=0,"",'PINEDE（お客様記入欄）'!$F$19))</f>
        <v/>
      </c>
      <c r="P29" s="28" t="str">
        <f>IF('PINEDE（お客様記入欄）'!I50=0,"",'PINEDE（お客様記入欄）'!I50)</f>
        <v/>
      </c>
      <c r="Q29" s="28" t="str">
        <f>IF('PINEDE（お客様記入欄）'!J50=0,"",'PINEDE（お客様記入欄）'!J50)</f>
        <v/>
      </c>
      <c r="R29" s="28" t="str">
        <f>IF('PINEDE（お客様記入欄）'!K50=0,"",'PINEDE（お客様記入欄）'!K50)</f>
        <v/>
      </c>
      <c r="S29" s="28" t="str">
        <f>IF('PINEDE（お客様記入欄）'!L50=0,"",'PINEDE（お客様記入欄）'!L50)</f>
        <v/>
      </c>
      <c r="T29" s="28" t="str">
        <f>IF('PINEDE（お客様記入欄）'!M50=0,"",'PINEDE（お客様記入欄）'!M50)</f>
        <v/>
      </c>
      <c r="U29" s="28" t="str">
        <f>IF('PINEDE（お客様記入欄）'!N50=0,"",'PINEDE（お客様記入欄）'!N50)</f>
        <v/>
      </c>
      <c r="V29" s="28" t="str">
        <f>IF('PINEDE（お客様記入欄）'!O50=0,"",'PINEDE（お客様記入欄）'!O50)</f>
        <v/>
      </c>
      <c r="W29" s="28" t="str">
        <f>IF('PINEDE（お客様記入欄）'!P50=0,"",'PINEDE（お客様記入欄）'!P50)</f>
        <v/>
      </c>
      <c r="X29" s="28" t="str">
        <f>IF('PINEDE（お客様記入欄）'!Q50=0,"",'PINEDE（お客様記入欄）'!Q50)</f>
        <v/>
      </c>
      <c r="Y29" s="28" t="str">
        <f>IF('PINEDE（お客様記入欄）'!R50=0,"",'PINEDE（お客様記入欄）'!R50)</f>
        <v/>
      </c>
      <c r="Z29" s="28" t="str">
        <f>IF('PINEDE（お客様記入欄）'!S50=0,"",'PINEDE（お客様記入欄）'!S50)</f>
        <v/>
      </c>
    </row>
    <row r="30" spans="4:26" x14ac:dyDescent="0.7">
      <c r="D30" t="str">
        <f>IF($J30="","",'PINEDE（お客様記入欄）'!$F$11)</f>
        <v/>
      </c>
      <c r="E30" t="str">
        <f>IF($J30="","",'PINEDE（お客様記入欄）'!$F$12)</f>
        <v/>
      </c>
      <c r="F30" t="str">
        <f>IF($J30="","",'PINEDE（お客様記入欄）'!$J$11)</f>
        <v/>
      </c>
      <c r="G30" t="str">
        <f>IF($J30="","",'PINEDE（お客様記入欄）'!$J$12)</f>
        <v/>
      </c>
      <c r="H30" t="str">
        <f>IF($J30="","",'PINEDE（お客様記入欄）'!$J$13)</f>
        <v/>
      </c>
      <c r="I30" s="26" t="str">
        <f>IF('PINEDE（お客様記入欄）'!H51=0,"",'PINEDE（お客様記入欄）'!H51)</f>
        <v/>
      </c>
      <c r="J30" s="34" t="str">
        <f>IF('PINEDE（お客様記入欄）'!E51=0,"",'PINEDE（お客様記入欄）'!E51)</f>
        <v/>
      </c>
      <c r="K30" s="34" t="str">
        <f>IF('PINEDE（お客様記入欄）'!F51=0,"",'PINEDE（お客様記入欄）'!F51)</f>
        <v/>
      </c>
      <c r="L30" s="27" t="str">
        <f>IF('PINEDE（お客様記入欄）'!G51=0,"",'PINEDE（お客様記入欄）'!G51)</f>
        <v/>
      </c>
      <c r="M30" t="str">
        <f>IF($J30="","",'PINEDE（お客様記入欄）'!$A$15)</f>
        <v/>
      </c>
      <c r="N30" t="str">
        <f>IF(J30="","",IF('PINEDE（お客様記入欄）'!$F$18=0,"",'PINEDE（お客様記入欄）'!$F$18))</f>
        <v/>
      </c>
      <c r="O30" t="str">
        <f>IF(J30="","",IF('PINEDE（お客様記入欄）'!$F$19=0,"",'PINEDE（お客様記入欄）'!$F$19))</f>
        <v/>
      </c>
      <c r="P30" s="28" t="str">
        <f>IF('PINEDE（お客様記入欄）'!I51=0,"",'PINEDE（お客様記入欄）'!I51)</f>
        <v/>
      </c>
      <c r="Q30" s="28" t="str">
        <f>IF('PINEDE（お客様記入欄）'!J51=0,"",'PINEDE（お客様記入欄）'!J51)</f>
        <v/>
      </c>
      <c r="R30" s="28" t="str">
        <f>IF('PINEDE（お客様記入欄）'!K51=0,"",'PINEDE（お客様記入欄）'!K51)</f>
        <v/>
      </c>
      <c r="S30" s="28" t="str">
        <f>IF('PINEDE（お客様記入欄）'!L51=0,"",'PINEDE（お客様記入欄）'!L51)</f>
        <v/>
      </c>
      <c r="T30" s="28" t="str">
        <f>IF('PINEDE（お客様記入欄）'!M51=0,"",'PINEDE（お客様記入欄）'!M51)</f>
        <v/>
      </c>
      <c r="U30" s="28" t="str">
        <f>IF('PINEDE（お客様記入欄）'!N51=0,"",'PINEDE（お客様記入欄）'!N51)</f>
        <v/>
      </c>
      <c r="V30" s="28" t="str">
        <f>IF('PINEDE（お客様記入欄）'!O51=0,"",'PINEDE（お客様記入欄）'!O51)</f>
        <v/>
      </c>
      <c r="W30" s="28" t="str">
        <f>IF('PINEDE（お客様記入欄）'!P51=0,"",'PINEDE（お客様記入欄）'!P51)</f>
        <v/>
      </c>
      <c r="X30" s="28" t="str">
        <f>IF('PINEDE（お客様記入欄）'!Q51=0,"",'PINEDE（お客様記入欄）'!Q51)</f>
        <v/>
      </c>
      <c r="Y30" s="28" t="str">
        <f>IF('PINEDE（お客様記入欄）'!R51=0,"",'PINEDE（お客様記入欄）'!R51)</f>
        <v/>
      </c>
      <c r="Z30" s="28" t="str">
        <f>IF('PINEDE（お客様記入欄）'!S51=0,"",'PINEDE（お客様記入欄）'!S51)</f>
        <v/>
      </c>
    </row>
    <row r="31" spans="4:26" x14ac:dyDescent="0.7">
      <c r="D31" t="str">
        <f>IF($J31="","",'PINEDE（お客様記入欄）'!$F$11)</f>
        <v/>
      </c>
      <c r="E31" t="str">
        <f>IF($J31="","",'PINEDE（お客様記入欄）'!$F$12)</f>
        <v/>
      </c>
      <c r="F31" t="str">
        <f>IF($J31="","",'PINEDE（お客様記入欄）'!$J$11)</f>
        <v/>
      </c>
      <c r="G31" t="str">
        <f>IF($J31="","",'PINEDE（お客様記入欄）'!$J$12)</f>
        <v/>
      </c>
      <c r="H31" t="str">
        <f>IF($J31="","",'PINEDE（お客様記入欄）'!$J$13)</f>
        <v/>
      </c>
      <c r="I31" s="26" t="str">
        <f>IF('PINEDE（お客様記入欄）'!H52=0,"",'PINEDE（お客様記入欄）'!H52)</f>
        <v/>
      </c>
      <c r="J31" s="34" t="str">
        <f>IF('PINEDE（お客様記入欄）'!E52=0,"",'PINEDE（お客様記入欄）'!E52)</f>
        <v/>
      </c>
      <c r="K31" s="34" t="str">
        <f>IF('PINEDE（お客様記入欄）'!F52=0,"",'PINEDE（お客様記入欄）'!F52)</f>
        <v/>
      </c>
      <c r="L31" s="27" t="str">
        <f>IF('PINEDE（お客様記入欄）'!G52=0,"",'PINEDE（お客様記入欄）'!G52)</f>
        <v/>
      </c>
      <c r="M31" t="str">
        <f>IF($J31="","",'PINEDE（お客様記入欄）'!$A$15)</f>
        <v/>
      </c>
      <c r="N31" t="str">
        <f>IF(J31="","",IF('PINEDE（お客様記入欄）'!$F$18=0,"",'PINEDE（お客様記入欄）'!$F$18))</f>
        <v/>
      </c>
      <c r="O31" t="str">
        <f>IF(J31="","",IF('PINEDE（お客様記入欄）'!$F$19=0,"",'PINEDE（お客様記入欄）'!$F$19))</f>
        <v/>
      </c>
      <c r="P31" s="28" t="str">
        <f>IF('PINEDE（お客様記入欄）'!I52=0,"",'PINEDE（お客様記入欄）'!I52)</f>
        <v/>
      </c>
      <c r="Q31" s="28" t="str">
        <f>IF('PINEDE（お客様記入欄）'!J52=0,"",'PINEDE（お客様記入欄）'!J52)</f>
        <v/>
      </c>
      <c r="R31" s="28" t="str">
        <f>IF('PINEDE（お客様記入欄）'!K52=0,"",'PINEDE（お客様記入欄）'!K52)</f>
        <v/>
      </c>
      <c r="S31" s="28" t="str">
        <f>IF('PINEDE（お客様記入欄）'!L52=0,"",'PINEDE（お客様記入欄）'!L52)</f>
        <v/>
      </c>
      <c r="T31" s="28" t="str">
        <f>IF('PINEDE（お客様記入欄）'!M52=0,"",'PINEDE（お客様記入欄）'!M52)</f>
        <v/>
      </c>
      <c r="U31" s="28" t="str">
        <f>IF('PINEDE（お客様記入欄）'!N52=0,"",'PINEDE（お客様記入欄）'!N52)</f>
        <v/>
      </c>
      <c r="V31" s="28" t="str">
        <f>IF('PINEDE（お客様記入欄）'!O52=0,"",'PINEDE（お客様記入欄）'!O52)</f>
        <v/>
      </c>
      <c r="W31" s="28" t="str">
        <f>IF('PINEDE（お客様記入欄）'!P52=0,"",'PINEDE（お客様記入欄）'!P52)</f>
        <v/>
      </c>
      <c r="X31" s="28" t="str">
        <f>IF('PINEDE（お客様記入欄）'!Q52=0,"",'PINEDE（お客様記入欄）'!Q52)</f>
        <v/>
      </c>
      <c r="Y31" s="28" t="str">
        <f>IF('PINEDE（お客様記入欄）'!R52=0,"",'PINEDE（お客様記入欄）'!R52)</f>
        <v/>
      </c>
      <c r="Z31" s="28" t="str">
        <f>IF('PINEDE（お客様記入欄）'!S52=0,"",'PINEDE（お客様記入欄）'!S52)</f>
        <v/>
      </c>
    </row>
    <row r="32" spans="4:26" x14ac:dyDescent="0.7">
      <c r="D32" t="str">
        <f>IF($J32="","",'PINEDE（お客様記入欄）'!$F$11)</f>
        <v/>
      </c>
      <c r="E32" t="str">
        <f>IF($J32="","",'PINEDE（お客様記入欄）'!$F$12)</f>
        <v/>
      </c>
      <c r="F32" t="str">
        <f>IF($J32="","",'PINEDE（お客様記入欄）'!$J$11)</f>
        <v/>
      </c>
      <c r="G32" t="str">
        <f>IF($J32="","",'PINEDE（お客様記入欄）'!$J$12)</f>
        <v/>
      </c>
      <c r="H32" t="str">
        <f>IF($J32="","",'PINEDE（お客様記入欄）'!$J$13)</f>
        <v/>
      </c>
      <c r="I32" s="26" t="str">
        <f>IF('PINEDE（お客様記入欄）'!H53=0,"",'PINEDE（お客様記入欄）'!H53)</f>
        <v/>
      </c>
      <c r="J32" s="34" t="str">
        <f>IF('PINEDE（お客様記入欄）'!E53=0,"",'PINEDE（お客様記入欄）'!E53)</f>
        <v/>
      </c>
      <c r="K32" s="34" t="str">
        <f>IF('PINEDE（お客様記入欄）'!F53=0,"",'PINEDE（お客様記入欄）'!F53)</f>
        <v/>
      </c>
      <c r="L32" s="27" t="str">
        <f>IF('PINEDE（お客様記入欄）'!G53=0,"",'PINEDE（お客様記入欄）'!G53)</f>
        <v/>
      </c>
      <c r="M32" t="str">
        <f>IF($J32="","",'PINEDE（お客様記入欄）'!$A$15)</f>
        <v/>
      </c>
      <c r="N32" t="str">
        <f>IF(J32="","",IF('PINEDE（お客様記入欄）'!$F$18=0,"",'PINEDE（お客様記入欄）'!$F$18))</f>
        <v/>
      </c>
      <c r="O32" t="str">
        <f>IF(J32="","",IF('PINEDE（お客様記入欄）'!$F$19=0,"",'PINEDE（お客様記入欄）'!$F$19))</f>
        <v/>
      </c>
      <c r="P32" s="28" t="str">
        <f>IF('PINEDE（お客様記入欄）'!I53=0,"",'PINEDE（お客様記入欄）'!I53)</f>
        <v/>
      </c>
      <c r="Q32" s="28" t="str">
        <f>IF('PINEDE（お客様記入欄）'!J53=0,"",'PINEDE（お客様記入欄）'!J53)</f>
        <v/>
      </c>
      <c r="R32" s="28" t="str">
        <f>IF('PINEDE（お客様記入欄）'!K53=0,"",'PINEDE（お客様記入欄）'!K53)</f>
        <v/>
      </c>
      <c r="S32" s="28" t="str">
        <f>IF('PINEDE（お客様記入欄）'!L53=0,"",'PINEDE（お客様記入欄）'!L53)</f>
        <v/>
      </c>
      <c r="T32" s="28" t="str">
        <f>IF('PINEDE（お客様記入欄）'!M53=0,"",'PINEDE（お客様記入欄）'!M53)</f>
        <v/>
      </c>
      <c r="U32" s="28" t="str">
        <f>IF('PINEDE（お客様記入欄）'!N53=0,"",'PINEDE（お客様記入欄）'!N53)</f>
        <v/>
      </c>
      <c r="V32" s="28" t="str">
        <f>IF('PINEDE（お客様記入欄）'!O53=0,"",'PINEDE（お客様記入欄）'!O53)</f>
        <v/>
      </c>
      <c r="W32" s="28" t="str">
        <f>IF('PINEDE（お客様記入欄）'!P53=0,"",'PINEDE（お客様記入欄）'!P53)</f>
        <v/>
      </c>
      <c r="X32" s="28" t="str">
        <f>IF('PINEDE（お客様記入欄）'!Q53=0,"",'PINEDE（お客様記入欄）'!Q53)</f>
        <v/>
      </c>
      <c r="Y32" s="28" t="str">
        <f>IF('PINEDE（お客様記入欄）'!R53=0,"",'PINEDE（お客様記入欄）'!R53)</f>
        <v/>
      </c>
      <c r="Z32" s="28" t="str">
        <f>IF('PINEDE（お客様記入欄）'!S53=0,"",'PINEDE（お客様記入欄）'!S53)</f>
        <v/>
      </c>
    </row>
    <row r="33" spans="4:26" x14ac:dyDescent="0.7">
      <c r="D33" t="str">
        <f>IF($J33="","",'PINEDE（お客様記入欄）'!$F$11)</f>
        <v/>
      </c>
      <c r="E33" t="str">
        <f>IF($J33="","",'PINEDE（お客様記入欄）'!$F$12)</f>
        <v/>
      </c>
      <c r="F33" t="str">
        <f>IF($J33="","",'PINEDE（お客様記入欄）'!$J$11)</f>
        <v/>
      </c>
      <c r="G33" t="str">
        <f>IF($J33="","",'PINEDE（お客様記入欄）'!$J$12)</f>
        <v/>
      </c>
      <c r="H33" t="str">
        <f>IF($J33="","",'PINEDE（お客様記入欄）'!$J$13)</f>
        <v/>
      </c>
      <c r="I33" s="26" t="str">
        <f>IF('PINEDE（お客様記入欄）'!H54=0,"",'PINEDE（お客様記入欄）'!H54)</f>
        <v/>
      </c>
      <c r="J33" s="34" t="str">
        <f>IF('PINEDE（お客様記入欄）'!E54=0,"",'PINEDE（お客様記入欄）'!E54)</f>
        <v/>
      </c>
      <c r="K33" s="34" t="str">
        <f>IF('PINEDE（お客様記入欄）'!F54=0,"",'PINEDE（お客様記入欄）'!F54)</f>
        <v/>
      </c>
      <c r="L33" s="27" t="str">
        <f>IF('PINEDE（お客様記入欄）'!G54=0,"",'PINEDE（お客様記入欄）'!G54)</f>
        <v/>
      </c>
      <c r="M33" t="str">
        <f>IF($J33="","",'PINEDE（お客様記入欄）'!$A$15)</f>
        <v/>
      </c>
      <c r="N33" t="str">
        <f>IF(J33="","",IF('PINEDE（お客様記入欄）'!$F$18=0,"",'PINEDE（お客様記入欄）'!$F$18))</f>
        <v/>
      </c>
      <c r="O33" t="str">
        <f>IF(J33="","",IF('PINEDE（お客様記入欄）'!$F$19=0,"",'PINEDE（お客様記入欄）'!$F$19))</f>
        <v/>
      </c>
      <c r="P33" s="28" t="str">
        <f>IF('PINEDE（お客様記入欄）'!I54=0,"",'PINEDE（お客様記入欄）'!I54)</f>
        <v/>
      </c>
      <c r="Q33" s="28" t="str">
        <f>IF('PINEDE（お客様記入欄）'!J54=0,"",'PINEDE（お客様記入欄）'!J54)</f>
        <v/>
      </c>
      <c r="R33" s="28" t="str">
        <f>IF('PINEDE（お客様記入欄）'!K54=0,"",'PINEDE（お客様記入欄）'!K54)</f>
        <v/>
      </c>
      <c r="S33" s="28" t="str">
        <f>IF('PINEDE（お客様記入欄）'!L54=0,"",'PINEDE（お客様記入欄）'!L54)</f>
        <v/>
      </c>
      <c r="T33" s="28" t="str">
        <f>IF('PINEDE（お客様記入欄）'!M54=0,"",'PINEDE（お客様記入欄）'!M54)</f>
        <v/>
      </c>
      <c r="U33" s="28" t="str">
        <f>IF('PINEDE（お客様記入欄）'!N54=0,"",'PINEDE（お客様記入欄）'!N54)</f>
        <v/>
      </c>
      <c r="V33" s="28" t="str">
        <f>IF('PINEDE（お客様記入欄）'!O54=0,"",'PINEDE（お客様記入欄）'!O54)</f>
        <v/>
      </c>
      <c r="W33" s="28" t="str">
        <f>IF('PINEDE（お客様記入欄）'!P54=0,"",'PINEDE（お客様記入欄）'!P54)</f>
        <v/>
      </c>
      <c r="X33" s="28" t="str">
        <f>IF('PINEDE（お客様記入欄）'!Q54=0,"",'PINEDE（お客様記入欄）'!Q54)</f>
        <v/>
      </c>
      <c r="Y33" s="28" t="str">
        <f>IF('PINEDE（お客様記入欄）'!R54=0,"",'PINEDE（お客様記入欄）'!R54)</f>
        <v/>
      </c>
      <c r="Z33" s="28" t="str">
        <f>IF('PINEDE（お客様記入欄）'!S54=0,"",'PINEDE（お客様記入欄）'!S54)</f>
        <v/>
      </c>
    </row>
    <row r="34" spans="4:26" x14ac:dyDescent="0.7">
      <c r="D34" t="str">
        <f>IF($J34="","",'PINEDE（お客様記入欄）'!$F$11)</f>
        <v/>
      </c>
      <c r="E34" t="str">
        <f>IF($J34="","",'PINEDE（お客様記入欄）'!$F$12)</f>
        <v/>
      </c>
      <c r="F34" t="str">
        <f>IF($J34="","",'PINEDE（お客様記入欄）'!$J$11)</f>
        <v/>
      </c>
      <c r="G34" t="str">
        <f>IF($J34="","",'PINEDE（お客様記入欄）'!$J$12)</f>
        <v/>
      </c>
      <c r="H34" t="str">
        <f>IF($J34="","",'PINEDE（お客様記入欄）'!$J$13)</f>
        <v/>
      </c>
      <c r="I34" s="26" t="str">
        <f>IF('PINEDE（お客様記入欄）'!H55=0,"",'PINEDE（お客様記入欄）'!H55)</f>
        <v/>
      </c>
      <c r="J34" s="34" t="str">
        <f>IF('PINEDE（お客様記入欄）'!E55=0,"",'PINEDE（お客様記入欄）'!E55)</f>
        <v/>
      </c>
      <c r="K34" s="34" t="str">
        <f>IF('PINEDE（お客様記入欄）'!F55=0,"",'PINEDE（お客様記入欄）'!F55)</f>
        <v/>
      </c>
      <c r="L34" s="27" t="str">
        <f>IF('PINEDE（お客様記入欄）'!G55=0,"",'PINEDE（お客様記入欄）'!G55)</f>
        <v/>
      </c>
      <c r="M34" t="str">
        <f>IF($J34="","",'PINEDE（お客様記入欄）'!$A$15)</f>
        <v/>
      </c>
      <c r="N34" t="str">
        <f>IF(J34="","",IF('PINEDE（お客様記入欄）'!$F$18=0,"",'PINEDE（お客様記入欄）'!$F$18))</f>
        <v/>
      </c>
      <c r="O34" t="str">
        <f>IF(J34="","",IF('PINEDE（お客様記入欄）'!$F$19=0,"",'PINEDE（お客様記入欄）'!$F$19))</f>
        <v/>
      </c>
      <c r="P34" s="28" t="str">
        <f>IF('PINEDE（お客様記入欄）'!I55=0,"",'PINEDE（お客様記入欄）'!I55)</f>
        <v/>
      </c>
      <c r="Q34" s="28" t="str">
        <f>IF('PINEDE（お客様記入欄）'!J55=0,"",'PINEDE（お客様記入欄）'!J55)</f>
        <v/>
      </c>
      <c r="R34" s="28" t="str">
        <f>IF('PINEDE（お客様記入欄）'!K55=0,"",'PINEDE（お客様記入欄）'!K55)</f>
        <v/>
      </c>
      <c r="S34" s="28" t="str">
        <f>IF('PINEDE（お客様記入欄）'!L55=0,"",'PINEDE（お客様記入欄）'!L55)</f>
        <v/>
      </c>
      <c r="T34" s="28" t="str">
        <f>IF('PINEDE（お客様記入欄）'!M55=0,"",'PINEDE（お客様記入欄）'!M55)</f>
        <v/>
      </c>
      <c r="U34" s="28" t="str">
        <f>IF('PINEDE（お客様記入欄）'!N55=0,"",'PINEDE（お客様記入欄）'!N55)</f>
        <v/>
      </c>
      <c r="V34" s="28" t="str">
        <f>IF('PINEDE（お客様記入欄）'!O55=0,"",'PINEDE（お客様記入欄）'!O55)</f>
        <v/>
      </c>
      <c r="W34" s="28" t="str">
        <f>IF('PINEDE（お客様記入欄）'!P55=0,"",'PINEDE（お客様記入欄）'!P55)</f>
        <v/>
      </c>
      <c r="X34" s="28" t="str">
        <f>IF('PINEDE（お客様記入欄）'!Q55=0,"",'PINEDE（お客様記入欄）'!Q55)</f>
        <v/>
      </c>
      <c r="Y34" s="28" t="str">
        <f>IF('PINEDE（お客様記入欄）'!R55=0,"",'PINEDE（お客様記入欄）'!R55)</f>
        <v/>
      </c>
      <c r="Z34" s="28" t="str">
        <f>IF('PINEDE（お客様記入欄）'!S55=0,"",'PINEDE（お客様記入欄）'!S55)</f>
        <v/>
      </c>
    </row>
    <row r="35" spans="4:26" x14ac:dyDescent="0.7">
      <c r="D35" t="str">
        <f>IF($J35="","",'PINEDE（お客様記入欄）'!$F$11)</f>
        <v/>
      </c>
      <c r="E35" t="str">
        <f>IF($J35="","",'PINEDE（お客様記入欄）'!$F$12)</f>
        <v/>
      </c>
      <c r="F35" t="str">
        <f>IF($J35="","",'PINEDE（お客様記入欄）'!$J$11)</f>
        <v/>
      </c>
      <c r="G35" t="str">
        <f>IF($J35="","",'PINEDE（お客様記入欄）'!$J$12)</f>
        <v/>
      </c>
      <c r="H35" t="str">
        <f>IF($J35="","",'PINEDE（お客様記入欄）'!$J$13)</f>
        <v/>
      </c>
      <c r="I35" s="26" t="str">
        <f>IF('PINEDE（お客様記入欄）'!H56=0,"",'PINEDE（お客様記入欄）'!H56)</f>
        <v/>
      </c>
      <c r="J35" s="34" t="str">
        <f>IF('PINEDE（お客様記入欄）'!E56=0,"",'PINEDE（お客様記入欄）'!E56)</f>
        <v/>
      </c>
      <c r="K35" s="34" t="str">
        <f>IF('PINEDE（お客様記入欄）'!F56=0,"",'PINEDE（お客様記入欄）'!F56)</f>
        <v/>
      </c>
      <c r="L35" s="27" t="str">
        <f>IF('PINEDE（お客様記入欄）'!G56=0,"",'PINEDE（お客様記入欄）'!G56)</f>
        <v/>
      </c>
      <c r="M35" t="str">
        <f>IF($J35="","",'PINEDE（お客様記入欄）'!$A$15)</f>
        <v/>
      </c>
      <c r="N35" t="str">
        <f>IF(J35="","",IF('PINEDE（お客様記入欄）'!$F$18=0,"",'PINEDE（お客様記入欄）'!$F$18))</f>
        <v/>
      </c>
      <c r="O35" t="str">
        <f>IF(J35="","",IF('PINEDE（お客様記入欄）'!$F$19=0,"",'PINEDE（お客様記入欄）'!$F$19))</f>
        <v/>
      </c>
      <c r="P35" s="28" t="str">
        <f>IF('PINEDE（お客様記入欄）'!I56=0,"",'PINEDE（お客様記入欄）'!I56)</f>
        <v/>
      </c>
      <c r="Q35" s="28" t="str">
        <f>IF('PINEDE（お客様記入欄）'!J56=0,"",'PINEDE（お客様記入欄）'!J56)</f>
        <v/>
      </c>
      <c r="R35" s="28" t="str">
        <f>IF('PINEDE（お客様記入欄）'!K56=0,"",'PINEDE（お客様記入欄）'!K56)</f>
        <v/>
      </c>
      <c r="S35" s="28" t="str">
        <f>IF('PINEDE（お客様記入欄）'!L56=0,"",'PINEDE（お客様記入欄）'!L56)</f>
        <v/>
      </c>
      <c r="T35" s="28" t="str">
        <f>IF('PINEDE（お客様記入欄）'!M56=0,"",'PINEDE（お客様記入欄）'!M56)</f>
        <v/>
      </c>
      <c r="U35" s="28" t="str">
        <f>IF('PINEDE（お客様記入欄）'!N56=0,"",'PINEDE（お客様記入欄）'!N56)</f>
        <v/>
      </c>
      <c r="V35" s="28" t="str">
        <f>IF('PINEDE（お客様記入欄）'!O56=0,"",'PINEDE（お客様記入欄）'!O56)</f>
        <v/>
      </c>
      <c r="W35" s="28" t="str">
        <f>IF('PINEDE（お客様記入欄）'!P56=0,"",'PINEDE（お客様記入欄）'!P56)</f>
        <v/>
      </c>
      <c r="X35" s="28" t="str">
        <f>IF('PINEDE（お客様記入欄）'!Q56=0,"",'PINEDE（お客様記入欄）'!Q56)</f>
        <v/>
      </c>
      <c r="Y35" s="28" t="str">
        <f>IF('PINEDE（お客様記入欄）'!R56=0,"",'PINEDE（お客様記入欄）'!R56)</f>
        <v/>
      </c>
      <c r="Z35" s="28" t="str">
        <f>IF('PINEDE（お客様記入欄）'!S56=0,"",'PINEDE（お客様記入欄）'!S56)</f>
        <v/>
      </c>
    </row>
    <row r="36" spans="4:26" x14ac:dyDescent="0.7">
      <c r="D36" t="str">
        <f>IF($J36="","",'PINEDE（お客様記入欄）'!$F$11)</f>
        <v/>
      </c>
      <c r="E36" t="str">
        <f>IF($J36="","",'PINEDE（お客様記入欄）'!$F$12)</f>
        <v/>
      </c>
      <c r="F36" t="str">
        <f>IF($J36="","",'PINEDE（お客様記入欄）'!$J$11)</f>
        <v/>
      </c>
      <c r="G36" t="str">
        <f>IF($J36="","",'PINEDE（お客様記入欄）'!$J$12)</f>
        <v/>
      </c>
      <c r="H36" t="str">
        <f>IF($J36="","",'PINEDE（お客様記入欄）'!$J$13)</f>
        <v/>
      </c>
      <c r="I36" s="26" t="str">
        <f>IF('PINEDE（お客様記入欄）'!H57=0,"",'PINEDE（お客様記入欄）'!H57)</f>
        <v/>
      </c>
      <c r="J36" s="34" t="str">
        <f>IF('PINEDE（お客様記入欄）'!E57=0,"",'PINEDE（お客様記入欄）'!E57)</f>
        <v/>
      </c>
      <c r="K36" s="34" t="str">
        <f>IF('PINEDE（お客様記入欄）'!F57=0,"",'PINEDE（お客様記入欄）'!F57)</f>
        <v/>
      </c>
      <c r="L36" s="27" t="str">
        <f>IF('PINEDE（お客様記入欄）'!G57=0,"",'PINEDE（お客様記入欄）'!G57)</f>
        <v/>
      </c>
      <c r="M36" t="str">
        <f>IF($J36="","",'PINEDE（お客様記入欄）'!$A$15)</f>
        <v/>
      </c>
      <c r="N36" t="str">
        <f>IF(J36="","",IF('PINEDE（お客様記入欄）'!$F$18=0,"",'PINEDE（お客様記入欄）'!$F$18))</f>
        <v/>
      </c>
      <c r="O36" t="str">
        <f>IF(J36="","",IF('PINEDE（お客様記入欄）'!$F$19=0,"",'PINEDE（お客様記入欄）'!$F$19))</f>
        <v/>
      </c>
      <c r="P36" s="28" t="str">
        <f>IF('PINEDE（お客様記入欄）'!I57=0,"",'PINEDE（お客様記入欄）'!I57)</f>
        <v/>
      </c>
      <c r="Q36" s="28" t="str">
        <f>IF('PINEDE（お客様記入欄）'!J57=0,"",'PINEDE（お客様記入欄）'!J57)</f>
        <v/>
      </c>
      <c r="R36" s="28" t="str">
        <f>IF('PINEDE（お客様記入欄）'!K57=0,"",'PINEDE（お客様記入欄）'!K57)</f>
        <v/>
      </c>
      <c r="S36" s="28" t="str">
        <f>IF('PINEDE（お客様記入欄）'!L57=0,"",'PINEDE（お客様記入欄）'!L57)</f>
        <v/>
      </c>
      <c r="T36" s="28" t="str">
        <f>IF('PINEDE（お客様記入欄）'!M57=0,"",'PINEDE（お客様記入欄）'!M57)</f>
        <v/>
      </c>
      <c r="U36" s="28" t="str">
        <f>IF('PINEDE（お客様記入欄）'!N57=0,"",'PINEDE（お客様記入欄）'!N57)</f>
        <v/>
      </c>
      <c r="V36" s="28" t="str">
        <f>IF('PINEDE（お客様記入欄）'!O57=0,"",'PINEDE（お客様記入欄）'!O57)</f>
        <v/>
      </c>
      <c r="W36" s="28" t="str">
        <f>IF('PINEDE（お客様記入欄）'!P57=0,"",'PINEDE（お客様記入欄）'!P57)</f>
        <v/>
      </c>
      <c r="X36" s="28" t="str">
        <f>IF('PINEDE（お客様記入欄）'!Q57=0,"",'PINEDE（お客様記入欄）'!Q57)</f>
        <v/>
      </c>
      <c r="Y36" s="28" t="str">
        <f>IF('PINEDE（お客様記入欄）'!R57=0,"",'PINEDE（お客様記入欄）'!R57)</f>
        <v/>
      </c>
      <c r="Z36" s="28" t="str">
        <f>IF('PINEDE（お客様記入欄）'!S57=0,"",'PINEDE（お客様記入欄）'!S57)</f>
        <v/>
      </c>
    </row>
    <row r="37" spans="4:26" x14ac:dyDescent="0.7">
      <c r="D37" t="str">
        <f>IF($J37="","",'PINEDE（お客様記入欄）'!$F$11)</f>
        <v/>
      </c>
      <c r="E37" t="str">
        <f>IF($J37="","",'PINEDE（お客様記入欄）'!$F$12)</f>
        <v/>
      </c>
      <c r="F37" t="str">
        <f>IF($J37="","",'PINEDE（お客様記入欄）'!$J$11)</f>
        <v/>
      </c>
      <c r="G37" t="str">
        <f>IF($J37="","",'PINEDE（お客様記入欄）'!$J$12)</f>
        <v/>
      </c>
      <c r="H37" t="str">
        <f>IF($J37="","",'PINEDE（お客様記入欄）'!$J$13)</f>
        <v/>
      </c>
      <c r="I37" s="26" t="str">
        <f>IF('PINEDE（お客様記入欄）'!H58=0,"",'PINEDE（お客様記入欄）'!H58)</f>
        <v/>
      </c>
      <c r="J37" s="34" t="str">
        <f>IF('PINEDE（お客様記入欄）'!E58=0,"",'PINEDE（お客様記入欄）'!E58)</f>
        <v/>
      </c>
      <c r="K37" s="34" t="str">
        <f>IF('PINEDE（お客様記入欄）'!F58=0,"",'PINEDE（お客様記入欄）'!F58)</f>
        <v/>
      </c>
      <c r="L37" s="27" t="str">
        <f>IF('PINEDE（お客様記入欄）'!G58=0,"",'PINEDE（お客様記入欄）'!G58)</f>
        <v/>
      </c>
      <c r="M37" t="str">
        <f>IF($J37="","",'PINEDE（お客様記入欄）'!$A$15)</f>
        <v/>
      </c>
      <c r="N37" t="str">
        <f>IF(J37="","",IF('PINEDE（お客様記入欄）'!$F$18=0,"",'PINEDE（お客様記入欄）'!$F$18))</f>
        <v/>
      </c>
      <c r="O37" t="str">
        <f>IF(J37="","",IF('PINEDE（お客様記入欄）'!$F$19=0,"",'PINEDE（お客様記入欄）'!$F$19))</f>
        <v/>
      </c>
      <c r="P37" s="28" t="str">
        <f>IF('PINEDE（お客様記入欄）'!I58=0,"",'PINEDE（お客様記入欄）'!I58)</f>
        <v/>
      </c>
      <c r="Q37" s="28" t="str">
        <f>IF('PINEDE（お客様記入欄）'!J58=0,"",'PINEDE（お客様記入欄）'!J58)</f>
        <v/>
      </c>
      <c r="R37" s="28" t="str">
        <f>IF('PINEDE（お客様記入欄）'!K58=0,"",'PINEDE（お客様記入欄）'!K58)</f>
        <v/>
      </c>
      <c r="S37" s="28" t="str">
        <f>IF('PINEDE（お客様記入欄）'!L58=0,"",'PINEDE（お客様記入欄）'!L58)</f>
        <v/>
      </c>
      <c r="T37" s="28" t="str">
        <f>IF('PINEDE（お客様記入欄）'!M58=0,"",'PINEDE（お客様記入欄）'!M58)</f>
        <v/>
      </c>
      <c r="U37" s="28" t="str">
        <f>IF('PINEDE（お客様記入欄）'!N58=0,"",'PINEDE（お客様記入欄）'!N58)</f>
        <v/>
      </c>
      <c r="V37" s="28" t="str">
        <f>IF('PINEDE（お客様記入欄）'!O58=0,"",'PINEDE（お客様記入欄）'!O58)</f>
        <v/>
      </c>
      <c r="W37" s="28" t="str">
        <f>IF('PINEDE（お客様記入欄）'!P58=0,"",'PINEDE（お客様記入欄）'!P58)</f>
        <v/>
      </c>
      <c r="X37" s="28" t="str">
        <f>IF('PINEDE（お客様記入欄）'!Q58=0,"",'PINEDE（お客様記入欄）'!Q58)</f>
        <v/>
      </c>
      <c r="Y37" s="28" t="str">
        <f>IF('PINEDE（お客様記入欄）'!R58=0,"",'PINEDE（お客様記入欄）'!R58)</f>
        <v/>
      </c>
      <c r="Z37" s="28" t="str">
        <f>IF('PINEDE（お客様記入欄）'!S58=0,"",'PINEDE（お客様記入欄）'!S58)</f>
        <v/>
      </c>
    </row>
    <row r="38" spans="4:26" x14ac:dyDescent="0.7">
      <c r="D38" t="str">
        <f>IF($J38="","",'PINEDE（お客様記入欄）'!$F$11)</f>
        <v/>
      </c>
      <c r="E38" t="str">
        <f>IF($J38="","",'PINEDE（お客様記入欄）'!$F$12)</f>
        <v/>
      </c>
      <c r="F38" t="str">
        <f>IF($J38="","",'PINEDE（お客様記入欄）'!$J$11)</f>
        <v/>
      </c>
      <c r="G38" t="str">
        <f>IF($J38="","",'PINEDE（お客様記入欄）'!$J$12)</f>
        <v/>
      </c>
      <c r="H38" t="str">
        <f>IF($J38="","",'PINEDE（お客様記入欄）'!$J$13)</f>
        <v/>
      </c>
      <c r="I38" s="26" t="str">
        <f>IF('PINEDE（お客様記入欄）'!H59=0,"",'PINEDE（お客様記入欄）'!H59)</f>
        <v/>
      </c>
      <c r="J38" s="34" t="str">
        <f>IF('PINEDE（お客様記入欄）'!E59=0,"",'PINEDE（お客様記入欄）'!E59)</f>
        <v/>
      </c>
      <c r="K38" s="34" t="str">
        <f>IF('PINEDE（お客様記入欄）'!F59=0,"",'PINEDE（お客様記入欄）'!F59)</f>
        <v/>
      </c>
      <c r="L38" s="27" t="str">
        <f>IF('PINEDE（お客様記入欄）'!G59=0,"",'PINEDE（お客様記入欄）'!G59)</f>
        <v/>
      </c>
      <c r="M38" t="str">
        <f>IF($J38="","",'PINEDE（お客様記入欄）'!$A$15)</f>
        <v/>
      </c>
      <c r="N38" t="str">
        <f>IF(J38="","",IF('PINEDE（お客様記入欄）'!$F$18=0,"",'PINEDE（お客様記入欄）'!$F$18))</f>
        <v/>
      </c>
      <c r="O38" t="str">
        <f>IF(J38="","",IF('PINEDE（お客様記入欄）'!$F$19=0,"",'PINEDE（お客様記入欄）'!$F$19))</f>
        <v/>
      </c>
      <c r="P38" s="28" t="str">
        <f>IF('PINEDE（お客様記入欄）'!I59=0,"",'PINEDE（お客様記入欄）'!I59)</f>
        <v/>
      </c>
      <c r="Q38" s="28" t="str">
        <f>IF('PINEDE（お客様記入欄）'!J59=0,"",'PINEDE（お客様記入欄）'!J59)</f>
        <v/>
      </c>
      <c r="R38" s="28" t="str">
        <f>IF('PINEDE（お客様記入欄）'!K59=0,"",'PINEDE（お客様記入欄）'!K59)</f>
        <v/>
      </c>
      <c r="S38" s="28" t="str">
        <f>IF('PINEDE（お客様記入欄）'!L59=0,"",'PINEDE（お客様記入欄）'!L59)</f>
        <v/>
      </c>
      <c r="T38" s="28" t="str">
        <f>IF('PINEDE（お客様記入欄）'!M59=0,"",'PINEDE（お客様記入欄）'!M59)</f>
        <v/>
      </c>
      <c r="U38" s="28" t="str">
        <f>IF('PINEDE（お客様記入欄）'!N59=0,"",'PINEDE（お客様記入欄）'!N59)</f>
        <v/>
      </c>
      <c r="V38" s="28" t="str">
        <f>IF('PINEDE（お客様記入欄）'!O59=0,"",'PINEDE（お客様記入欄）'!O59)</f>
        <v/>
      </c>
      <c r="W38" s="28" t="str">
        <f>IF('PINEDE（お客様記入欄）'!P59=0,"",'PINEDE（お客様記入欄）'!P59)</f>
        <v/>
      </c>
      <c r="X38" s="28" t="str">
        <f>IF('PINEDE（お客様記入欄）'!Q59=0,"",'PINEDE（お客様記入欄）'!Q59)</f>
        <v/>
      </c>
      <c r="Y38" s="28" t="str">
        <f>IF('PINEDE（お客様記入欄）'!R59=0,"",'PINEDE（お客様記入欄）'!R59)</f>
        <v/>
      </c>
      <c r="Z38" s="28" t="str">
        <f>IF('PINEDE（お客様記入欄）'!S59=0,"",'PINEDE（お客様記入欄）'!S59)</f>
        <v/>
      </c>
    </row>
    <row r="39" spans="4:26" x14ac:dyDescent="0.7">
      <c r="D39" t="str">
        <f>IF($J39="","",'PINEDE（お客様記入欄）'!$F$11)</f>
        <v/>
      </c>
      <c r="E39" t="str">
        <f>IF($J39="","",'PINEDE（お客様記入欄）'!$F$12)</f>
        <v/>
      </c>
      <c r="F39" t="str">
        <f>IF($J39="","",'PINEDE（お客様記入欄）'!$J$11)</f>
        <v/>
      </c>
      <c r="G39" t="str">
        <f>IF($J39="","",'PINEDE（お客様記入欄）'!$J$12)</f>
        <v/>
      </c>
      <c r="H39" t="str">
        <f>IF($J39="","",'PINEDE（お客様記入欄）'!$J$13)</f>
        <v/>
      </c>
      <c r="I39" s="26" t="str">
        <f>IF('PINEDE（お客様記入欄）'!H60=0,"",'PINEDE（お客様記入欄）'!H60)</f>
        <v/>
      </c>
      <c r="J39" s="34" t="str">
        <f>IF('PINEDE（お客様記入欄）'!E60=0,"",'PINEDE（お客様記入欄）'!E60)</f>
        <v/>
      </c>
      <c r="K39" s="34" t="str">
        <f>IF('PINEDE（お客様記入欄）'!F60=0,"",'PINEDE（お客様記入欄）'!F60)</f>
        <v/>
      </c>
      <c r="L39" s="27" t="str">
        <f>IF('PINEDE（お客様記入欄）'!G60=0,"",'PINEDE（お客様記入欄）'!G60)</f>
        <v/>
      </c>
      <c r="M39" t="str">
        <f>IF($J39="","",'PINEDE（お客様記入欄）'!$A$15)</f>
        <v/>
      </c>
      <c r="N39" t="str">
        <f>IF(J39="","",IF('PINEDE（お客様記入欄）'!$F$18=0,"",'PINEDE（お客様記入欄）'!$F$18))</f>
        <v/>
      </c>
      <c r="O39" t="str">
        <f>IF(J39="","",IF('PINEDE（お客様記入欄）'!$F$19=0,"",'PINEDE（お客様記入欄）'!$F$19))</f>
        <v/>
      </c>
      <c r="P39" s="28" t="str">
        <f>IF('PINEDE（お客様記入欄）'!I60=0,"",'PINEDE（お客様記入欄）'!I60)</f>
        <v/>
      </c>
      <c r="Q39" s="28" t="str">
        <f>IF('PINEDE（お客様記入欄）'!J60=0,"",'PINEDE（お客様記入欄）'!J60)</f>
        <v/>
      </c>
      <c r="R39" s="28" t="str">
        <f>IF('PINEDE（お客様記入欄）'!K60=0,"",'PINEDE（お客様記入欄）'!K60)</f>
        <v/>
      </c>
      <c r="S39" s="28" t="str">
        <f>IF('PINEDE（お客様記入欄）'!L60=0,"",'PINEDE（お客様記入欄）'!L60)</f>
        <v/>
      </c>
      <c r="T39" s="28" t="str">
        <f>IF('PINEDE（お客様記入欄）'!M60=0,"",'PINEDE（お客様記入欄）'!M60)</f>
        <v/>
      </c>
      <c r="U39" s="28" t="str">
        <f>IF('PINEDE（お客様記入欄）'!N60=0,"",'PINEDE（お客様記入欄）'!N60)</f>
        <v/>
      </c>
      <c r="V39" s="28" t="str">
        <f>IF('PINEDE（お客様記入欄）'!O60=0,"",'PINEDE（お客様記入欄）'!O60)</f>
        <v/>
      </c>
      <c r="W39" s="28" t="str">
        <f>IF('PINEDE（お客様記入欄）'!P60=0,"",'PINEDE（お客様記入欄）'!P60)</f>
        <v/>
      </c>
      <c r="X39" s="28" t="str">
        <f>IF('PINEDE（お客様記入欄）'!Q60=0,"",'PINEDE（お客様記入欄）'!Q60)</f>
        <v/>
      </c>
      <c r="Y39" s="28" t="str">
        <f>IF('PINEDE（お客様記入欄）'!R60=0,"",'PINEDE（お客様記入欄）'!R60)</f>
        <v/>
      </c>
      <c r="Z39" s="28" t="str">
        <f>IF('PINEDE（お客様記入欄）'!S60=0,"",'PINEDE（お客様記入欄）'!S60)</f>
        <v/>
      </c>
    </row>
    <row r="40" spans="4:26" x14ac:dyDescent="0.7">
      <c r="D40" t="str">
        <f>IF($J40="","",'PINEDE（お客様記入欄）'!$F$11)</f>
        <v/>
      </c>
      <c r="E40" t="str">
        <f>IF($J40="","",'PINEDE（お客様記入欄）'!$F$12)</f>
        <v/>
      </c>
      <c r="F40" t="str">
        <f>IF($J40="","",'PINEDE（お客様記入欄）'!$J$11)</f>
        <v/>
      </c>
      <c r="G40" t="str">
        <f>IF($J40="","",'PINEDE（お客様記入欄）'!$J$12)</f>
        <v/>
      </c>
      <c r="H40" t="str">
        <f>IF($J40="","",'PINEDE（お客様記入欄）'!$J$13)</f>
        <v/>
      </c>
      <c r="I40" s="26" t="str">
        <f>IF('PINEDE（お客様記入欄）'!H61=0,"",'PINEDE（お客様記入欄）'!H61)</f>
        <v/>
      </c>
      <c r="J40" s="34" t="str">
        <f>IF('PINEDE（お客様記入欄）'!E61=0,"",'PINEDE（お客様記入欄）'!E61)</f>
        <v/>
      </c>
      <c r="K40" s="34" t="str">
        <f>IF('PINEDE（お客様記入欄）'!F61=0,"",'PINEDE（お客様記入欄）'!F61)</f>
        <v/>
      </c>
      <c r="L40" s="27" t="str">
        <f>IF('PINEDE（お客様記入欄）'!G61=0,"",'PINEDE（お客様記入欄）'!G61)</f>
        <v/>
      </c>
      <c r="M40" t="str">
        <f>IF($J40="","",'PINEDE（お客様記入欄）'!$A$15)</f>
        <v/>
      </c>
      <c r="N40" t="str">
        <f>IF(J40="","",IF('PINEDE（お客様記入欄）'!$F$18=0,"",'PINEDE（お客様記入欄）'!$F$18))</f>
        <v/>
      </c>
      <c r="O40" t="str">
        <f>IF(J40="","",IF('PINEDE（お客様記入欄）'!$F$19=0,"",'PINEDE（お客様記入欄）'!$F$19))</f>
        <v/>
      </c>
      <c r="P40" s="28" t="str">
        <f>IF('PINEDE（お客様記入欄）'!I61=0,"",'PINEDE（お客様記入欄）'!I61)</f>
        <v/>
      </c>
      <c r="Q40" s="28" t="str">
        <f>IF('PINEDE（お客様記入欄）'!J61=0,"",'PINEDE（お客様記入欄）'!J61)</f>
        <v/>
      </c>
      <c r="R40" s="28" t="str">
        <f>IF('PINEDE（お客様記入欄）'!K61=0,"",'PINEDE（お客様記入欄）'!K61)</f>
        <v/>
      </c>
      <c r="S40" s="28" t="str">
        <f>IF('PINEDE（お客様記入欄）'!L61=0,"",'PINEDE（お客様記入欄）'!L61)</f>
        <v/>
      </c>
      <c r="T40" s="28" t="str">
        <f>IF('PINEDE（お客様記入欄）'!M61=0,"",'PINEDE（お客様記入欄）'!M61)</f>
        <v/>
      </c>
      <c r="U40" s="28" t="str">
        <f>IF('PINEDE（お客様記入欄）'!N61=0,"",'PINEDE（お客様記入欄）'!N61)</f>
        <v/>
      </c>
      <c r="V40" s="28" t="str">
        <f>IF('PINEDE（お客様記入欄）'!O61=0,"",'PINEDE（お客様記入欄）'!O61)</f>
        <v/>
      </c>
      <c r="W40" s="28" t="str">
        <f>IF('PINEDE（お客様記入欄）'!P61=0,"",'PINEDE（お客様記入欄）'!P61)</f>
        <v/>
      </c>
      <c r="X40" s="28" t="str">
        <f>IF('PINEDE（お客様記入欄）'!Q61=0,"",'PINEDE（お客様記入欄）'!Q61)</f>
        <v/>
      </c>
      <c r="Y40" s="28" t="str">
        <f>IF('PINEDE（お客様記入欄）'!R61=0,"",'PINEDE（お客様記入欄）'!R61)</f>
        <v/>
      </c>
      <c r="Z40" s="28" t="str">
        <f>IF('PINEDE（お客様記入欄）'!S61=0,"",'PINEDE（お客様記入欄）'!S61)</f>
        <v/>
      </c>
    </row>
    <row r="41" spans="4:26" x14ac:dyDescent="0.7">
      <c r="D41" t="str">
        <f>IF($J41="","",'PINEDE（お客様記入欄）'!$F$11)</f>
        <v/>
      </c>
      <c r="E41" t="str">
        <f>IF($J41="","",'PINEDE（お客様記入欄）'!$F$12)</f>
        <v/>
      </c>
      <c r="F41" t="str">
        <f>IF($J41="","",'PINEDE（お客様記入欄）'!$J$11)</f>
        <v/>
      </c>
      <c r="G41" t="str">
        <f>IF($J41="","",'PINEDE（お客様記入欄）'!$J$12)</f>
        <v/>
      </c>
      <c r="H41" t="str">
        <f>IF($J41="","",'PINEDE（お客様記入欄）'!$J$13)</f>
        <v/>
      </c>
      <c r="I41" s="26" t="str">
        <f>IF('PINEDE（お客様記入欄）'!H62=0,"",'PINEDE（お客様記入欄）'!H62)</f>
        <v/>
      </c>
      <c r="J41" s="34" t="str">
        <f>IF('PINEDE（お客様記入欄）'!E62=0,"",'PINEDE（お客様記入欄）'!E62)</f>
        <v/>
      </c>
      <c r="K41" s="34" t="str">
        <f>IF('PINEDE（お客様記入欄）'!F62=0,"",'PINEDE（お客様記入欄）'!F62)</f>
        <v/>
      </c>
      <c r="L41" s="27" t="str">
        <f>IF('PINEDE（お客様記入欄）'!G62=0,"",'PINEDE（お客様記入欄）'!G62)</f>
        <v/>
      </c>
      <c r="M41" t="str">
        <f>IF($J41="","",'PINEDE（お客様記入欄）'!$A$15)</f>
        <v/>
      </c>
      <c r="N41" t="str">
        <f>IF(J41="","",IF('PINEDE（お客様記入欄）'!$F$18=0,"",'PINEDE（お客様記入欄）'!$F$18))</f>
        <v/>
      </c>
      <c r="O41" t="str">
        <f>IF(J41="","",IF('PINEDE（お客様記入欄）'!$F$19=0,"",'PINEDE（お客様記入欄）'!$F$19))</f>
        <v/>
      </c>
      <c r="P41" s="28" t="str">
        <f>IF('PINEDE（お客様記入欄）'!I62=0,"",'PINEDE（お客様記入欄）'!I62)</f>
        <v/>
      </c>
      <c r="Q41" s="28" t="str">
        <f>IF('PINEDE（お客様記入欄）'!J62=0,"",'PINEDE（お客様記入欄）'!J62)</f>
        <v/>
      </c>
      <c r="R41" s="28" t="str">
        <f>IF('PINEDE（お客様記入欄）'!K62=0,"",'PINEDE（お客様記入欄）'!K62)</f>
        <v/>
      </c>
      <c r="S41" s="28" t="str">
        <f>IF('PINEDE（お客様記入欄）'!L62=0,"",'PINEDE（お客様記入欄）'!L62)</f>
        <v/>
      </c>
      <c r="T41" s="28" t="str">
        <f>IF('PINEDE（お客様記入欄）'!M62=0,"",'PINEDE（お客様記入欄）'!M62)</f>
        <v/>
      </c>
      <c r="U41" s="28" t="str">
        <f>IF('PINEDE（お客様記入欄）'!N62=0,"",'PINEDE（お客様記入欄）'!N62)</f>
        <v/>
      </c>
      <c r="V41" s="28" t="str">
        <f>IF('PINEDE（お客様記入欄）'!O62=0,"",'PINEDE（お客様記入欄）'!O62)</f>
        <v/>
      </c>
      <c r="W41" s="28" t="str">
        <f>IF('PINEDE（お客様記入欄）'!P62=0,"",'PINEDE（お客様記入欄）'!P62)</f>
        <v/>
      </c>
      <c r="X41" s="28" t="str">
        <f>IF('PINEDE（お客様記入欄）'!Q62=0,"",'PINEDE（お客様記入欄）'!Q62)</f>
        <v/>
      </c>
      <c r="Y41" s="28" t="str">
        <f>IF('PINEDE（お客様記入欄）'!R62=0,"",'PINEDE（お客様記入欄）'!R62)</f>
        <v/>
      </c>
      <c r="Z41" s="28" t="str">
        <f>IF('PINEDE（お客様記入欄）'!S62=0,"",'PINEDE（お客様記入欄）'!S62)</f>
        <v/>
      </c>
    </row>
    <row r="42" spans="4:26" x14ac:dyDescent="0.7">
      <c r="D42" t="str">
        <f>IF($J42="","",'PINEDE（お客様記入欄）'!$F$11)</f>
        <v/>
      </c>
      <c r="E42" t="str">
        <f>IF($J42="","",'PINEDE（お客様記入欄）'!$F$12)</f>
        <v/>
      </c>
      <c r="F42" t="str">
        <f>IF($J42="","",'PINEDE（お客様記入欄）'!$J$11)</f>
        <v/>
      </c>
      <c r="G42" t="str">
        <f>IF($J42="","",'PINEDE（お客様記入欄）'!$J$12)</f>
        <v/>
      </c>
      <c r="H42" t="str">
        <f>IF($J42="","",'PINEDE（お客様記入欄）'!$J$13)</f>
        <v/>
      </c>
      <c r="I42" s="26" t="str">
        <f>IF('PINEDE（お客様記入欄）'!H63=0,"",'PINEDE（お客様記入欄）'!H63)</f>
        <v/>
      </c>
      <c r="J42" s="34" t="str">
        <f>IF('PINEDE（お客様記入欄）'!E63=0,"",'PINEDE（お客様記入欄）'!E63)</f>
        <v/>
      </c>
      <c r="K42" s="34" t="str">
        <f>IF('PINEDE（お客様記入欄）'!F63=0,"",'PINEDE（お客様記入欄）'!F63)</f>
        <v/>
      </c>
      <c r="L42" s="27" t="str">
        <f>IF('PINEDE（お客様記入欄）'!G63=0,"",'PINEDE（お客様記入欄）'!G63)</f>
        <v/>
      </c>
      <c r="M42" t="str">
        <f>IF($J42="","",'PINEDE（お客様記入欄）'!$A$15)</f>
        <v/>
      </c>
      <c r="N42" t="str">
        <f>IF(J42="","",IF('PINEDE（お客様記入欄）'!$F$18=0,"",'PINEDE（お客様記入欄）'!$F$18))</f>
        <v/>
      </c>
      <c r="O42" t="str">
        <f>IF(J42="","",IF('PINEDE（お客様記入欄）'!$F$19=0,"",'PINEDE（お客様記入欄）'!$F$19))</f>
        <v/>
      </c>
      <c r="P42" s="28" t="str">
        <f>IF('PINEDE（お客様記入欄）'!I63=0,"",'PINEDE（お客様記入欄）'!I63)</f>
        <v/>
      </c>
      <c r="Q42" s="28" t="str">
        <f>IF('PINEDE（お客様記入欄）'!J63=0,"",'PINEDE（お客様記入欄）'!J63)</f>
        <v/>
      </c>
      <c r="R42" s="28" t="str">
        <f>IF('PINEDE（お客様記入欄）'!K63=0,"",'PINEDE（お客様記入欄）'!K63)</f>
        <v/>
      </c>
      <c r="S42" s="28" t="str">
        <f>IF('PINEDE（お客様記入欄）'!L63=0,"",'PINEDE（お客様記入欄）'!L63)</f>
        <v/>
      </c>
      <c r="T42" s="28" t="str">
        <f>IF('PINEDE（お客様記入欄）'!M63=0,"",'PINEDE（お客様記入欄）'!M63)</f>
        <v/>
      </c>
      <c r="U42" s="28" t="str">
        <f>IF('PINEDE（お客様記入欄）'!N63=0,"",'PINEDE（お客様記入欄）'!N63)</f>
        <v/>
      </c>
      <c r="V42" s="28" t="str">
        <f>IF('PINEDE（お客様記入欄）'!O63=0,"",'PINEDE（お客様記入欄）'!O63)</f>
        <v/>
      </c>
      <c r="W42" s="28" t="str">
        <f>IF('PINEDE（お客様記入欄）'!P63=0,"",'PINEDE（お客様記入欄）'!P63)</f>
        <v/>
      </c>
      <c r="X42" s="28" t="str">
        <f>IF('PINEDE（お客様記入欄）'!Q63=0,"",'PINEDE（お客様記入欄）'!Q63)</f>
        <v/>
      </c>
      <c r="Y42" s="28" t="str">
        <f>IF('PINEDE（お客様記入欄）'!R63=0,"",'PINEDE（お客様記入欄）'!R63)</f>
        <v/>
      </c>
      <c r="Z42" s="28" t="str">
        <f>IF('PINEDE（お客様記入欄）'!S63=0,"",'PINEDE（お客様記入欄）'!S63)</f>
        <v/>
      </c>
    </row>
    <row r="43" spans="4:26" x14ac:dyDescent="0.7">
      <c r="D43" t="str">
        <f>IF($J43="","",'PINEDE（お客様記入欄）'!$F$11)</f>
        <v/>
      </c>
      <c r="E43" t="str">
        <f>IF($J43="","",'PINEDE（お客様記入欄）'!$F$12)</f>
        <v/>
      </c>
      <c r="F43" t="str">
        <f>IF($J43="","",'PINEDE（お客様記入欄）'!$J$11)</f>
        <v/>
      </c>
      <c r="G43" t="str">
        <f>IF($J43="","",'PINEDE（お客様記入欄）'!$J$12)</f>
        <v/>
      </c>
      <c r="H43" t="str">
        <f>IF($J43="","",'PINEDE（お客様記入欄）'!$J$13)</f>
        <v/>
      </c>
      <c r="I43" s="26" t="str">
        <f>IF('PINEDE（お客様記入欄）'!H64=0,"",'PINEDE（お客様記入欄）'!H64)</f>
        <v/>
      </c>
      <c r="J43" s="34" t="str">
        <f>IF('PINEDE（お客様記入欄）'!E64=0,"",'PINEDE（お客様記入欄）'!E64)</f>
        <v/>
      </c>
      <c r="K43" s="34" t="str">
        <f>IF('PINEDE（お客様記入欄）'!F64=0,"",'PINEDE（お客様記入欄）'!F64)</f>
        <v/>
      </c>
      <c r="L43" s="27" t="str">
        <f>IF('PINEDE（お客様記入欄）'!G64=0,"",'PINEDE（お客様記入欄）'!G64)</f>
        <v/>
      </c>
      <c r="M43" t="str">
        <f>IF($J43="","",'PINEDE（お客様記入欄）'!$A$15)</f>
        <v/>
      </c>
      <c r="N43" t="str">
        <f>IF(J43="","",IF('PINEDE（お客様記入欄）'!$F$18=0,"",'PINEDE（お客様記入欄）'!$F$18))</f>
        <v/>
      </c>
      <c r="O43" t="str">
        <f>IF(J43="","",IF('PINEDE（お客様記入欄）'!$F$19=0,"",'PINEDE（お客様記入欄）'!$F$19))</f>
        <v/>
      </c>
      <c r="P43" s="28" t="str">
        <f>IF('PINEDE（お客様記入欄）'!I64=0,"",'PINEDE（お客様記入欄）'!I64)</f>
        <v/>
      </c>
      <c r="Q43" s="28" t="str">
        <f>IF('PINEDE（お客様記入欄）'!J64=0,"",'PINEDE（お客様記入欄）'!J64)</f>
        <v/>
      </c>
      <c r="R43" s="28" t="str">
        <f>IF('PINEDE（お客様記入欄）'!K64=0,"",'PINEDE（お客様記入欄）'!K64)</f>
        <v/>
      </c>
      <c r="S43" s="28" t="str">
        <f>IF('PINEDE（お客様記入欄）'!L64=0,"",'PINEDE（お客様記入欄）'!L64)</f>
        <v/>
      </c>
      <c r="T43" s="28" t="str">
        <f>IF('PINEDE（お客様記入欄）'!M64=0,"",'PINEDE（お客様記入欄）'!M64)</f>
        <v/>
      </c>
      <c r="U43" s="28" t="str">
        <f>IF('PINEDE（お客様記入欄）'!N64=0,"",'PINEDE（お客様記入欄）'!N64)</f>
        <v/>
      </c>
      <c r="V43" s="28" t="str">
        <f>IF('PINEDE（お客様記入欄）'!O64=0,"",'PINEDE（お客様記入欄）'!O64)</f>
        <v/>
      </c>
      <c r="W43" s="28" t="str">
        <f>IF('PINEDE（お客様記入欄）'!P64=0,"",'PINEDE（お客様記入欄）'!P64)</f>
        <v/>
      </c>
      <c r="X43" s="28" t="str">
        <f>IF('PINEDE（お客様記入欄）'!Q64=0,"",'PINEDE（お客様記入欄）'!Q64)</f>
        <v/>
      </c>
      <c r="Y43" s="28" t="str">
        <f>IF('PINEDE（お客様記入欄）'!R64=0,"",'PINEDE（お客様記入欄）'!R64)</f>
        <v/>
      </c>
      <c r="Z43" s="28" t="str">
        <f>IF('PINEDE（お客様記入欄）'!S64=0,"",'PINEDE（お客様記入欄）'!S64)</f>
        <v/>
      </c>
    </row>
    <row r="44" spans="4:26" x14ac:dyDescent="0.7">
      <c r="D44" t="str">
        <f>IF($J44="","",'PINEDE（お客様記入欄）'!$F$11)</f>
        <v/>
      </c>
      <c r="E44" t="str">
        <f>IF($J44="","",'PINEDE（お客様記入欄）'!$F$12)</f>
        <v/>
      </c>
      <c r="F44" t="str">
        <f>IF($J44="","",'PINEDE（お客様記入欄）'!$J$11)</f>
        <v/>
      </c>
      <c r="G44" t="str">
        <f>IF($J44="","",'PINEDE（お客様記入欄）'!$J$12)</f>
        <v/>
      </c>
      <c r="H44" t="str">
        <f>IF($J44="","",'PINEDE（お客様記入欄）'!$J$13)</f>
        <v/>
      </c>
      <c r="I44" s="26" t="str">
        <f>IF('PINEDE（お客様記入欄）'!H65=0,"",'PINEDE（お客様記入欄）'!H65)</f>
        <v/>
      </c>
      <c r="J44" s="34" t="str">
        <f>IF('PINEDE（お客様記入欄）'!E65=0,"",'PINEDE（お客様記入欄）'!E65)</f>
        <v/>
      </c>
      <c r="K44" s="34" t="str">
        <f>IF('PINEDE（お客様記入欄）'!F65=0,"",'PINEDE（お客様記入欄）'!F65)</f>
        <v/>
      </c>
      <c r="L44" s="27" t="str">
        <f>IF('PINEDE（お客様記入欄）'!G65=0,"",'PINEDE（お客様記入欄）'!G65)</f>
        <v/>
      </c>
      <c r="M44" t="str">
        <f>IF($J44="","",'PINEDE（お客様記入欄）'!$A$15)</f>
        <v/>
      </c>
      <c r="N44" t="str">
        <f>IF(J44="","",IF('PINEDE（お客様記入欄）'!$F$18=0,"",'PINEDE（お客様記入欄）'!$F$18))</f>
        <v/>
      </c>
      <c r="O44" t="str">
        <f>IF(J44="","",IF('PINEDE（お客様記入欄）'!$F$19=0,"",'PINEDE（お客様記入欄）'!$F$19))</f>
        <v/>
      </c>
      <c r="P44" s="28" t="str">
        <f>IF('PINEDE（お客様記入欄）'!I65=0,"",'PINEDE（お客様記入欄）'!I65)</f>
        <v/>
      </c>
      <c r="Q44" s="28" t="str">
        <f>IF('PINEDE（お客様記入欄）'!J65=0,"",'PINEDE（お客様記入欄）'!J65)</f>
        <v/>
      </c>
      <c r="R44" s="28" t="str">
        <f>IF('PINEDE（お客様記入欄）'!K65=0,"",'PINEDE（お客様記入欄）'!K65)</f>
        <v/>
      </c>
      <c r="S44" s="28" t="str">
        <f>IF('PINEDE（お客様記入欄）'!L65=0,"",'PINEDE（お客様記入欄）'!L65)</f>
        <v/>
      </c>
      <c r="T44" s="28" t="str">
        <f>IF('PINEDE（お客様記入欄）'!M65=0,"",'PINEDE（お客様記入欄）'!M65)</f>
        <v/>
      </c>
      <c r="U44" s="28" t="str">
        <f>IF('PINEDE（お客様記入欄）'!N65=0,"",'PINEDE（お客様記入欄）'!N65)</f>
        <v/>
      </c>
      <c r="V44" s="28" t="str">
        <f>IF('PINEDE（お客様記入欄）'!O65=0,"",'PINEDE（お客様記入欄）'!O65)</f>
        <v/>
      </c>
      <c r="W44" s="28" t="str">
        <f>IF('PINEDE（お客様記入欄）'!P65=0,"",'PINEDE（お客様記入欄）'!P65)</f>
        <v/>
      </c>
      <c r="X44" s="28" t="str">
        <f>IF('PINEDE（お客様記入欄）'!Q65=0,"",'PINEDE（お客様記入欄）'!Q65)</f>
        <v/>
      </c>
      <c r="Y44" s="28" t="str">
        <f>IF('PINEDE（お客様記入欄）'!R65=0,"",'PINEDE（お客様記入欄）'!R65)</f>
        <v/>
      </c>
      <c r="Z44" s="28" t="str">
        <f>IF('PINEDE（お客様記入欄）'!S65=0,"",'PINEDE（お客様記入欄）'!S65)</f>
        <v/>
      </c>
    </row>
    <row r="45" spans="4:26" x14ac:dyDescent="0.7">
      <c r="D45" t="str">
        <f>IF($J45="","",'PINEDE（お客様記入欄）'!$F$11)</f>
        <v/>
      </c>
      <c r="E45" t="str">
        <f>IF($J45="","",'PINEDE（お客様記入欄）'!$F$12)</f>
        <v/>
      </c>
      <c r="F45" t="str">
        <f>IF($J45="","",'PINEDE（お客様記入欄）'!$J$11)</f>
        <v/>
      </c>
      <c r="G45" t="str">
        <f>IF($J45="","",'PINEDE（お客様記入欄）'!$J$12)</f>
        <v/>
      </c>
      <c r="H45" t="str">
        <f>IF($J45="","",'PINEDE（お客様記入欄）'!$J$13)</f>
        <v/>
      </c>
      <c r="I45" s="26" t="str">
        <f>IF('PINEDE（お客様記入欄）'!H66=0,"",'PINEDE（お客様記入欄）'!H66)</f>
        <v/>
      </c>
      <c r="J45" s="34" t="str">
        <f>IF('PINEDE（お客様記入欄）'!E66=0,"",'PINEDE（お客様記入欄）'!E66)</f>
        <v/>
      </c>
      <c r="K45" s="34" t="str">
        <f>IF('PINEDE（お客様記入欄）'!F66=0,"",'PINEDE（お客様記入欄）'!F66)</f>
        <v/>
      </c>
      <c r="L45" s="27" t="str">
        <f>IF('PINEDE（お客様記入欄）'!G66=0,"",'PINEDE（お客様記入欄）'!G66)</f>
        <v/>
      </c>
      <c r="M45" t="str">
        <f>IF($J45="","",'PINEDE（お客様記入欄）'!$A$15)</f>
        <v/>
      </c>
      <c r="N45" t="str">
        <f>IF(J45="","",IF('PINEDE（お客様記入欄）'!$F$18=0,"",'PINEDE（お客様記入欄）'!$F$18))</f>
        <v/>
      </c>
      <c r="O45" t="str">
        <f>IF(J45="","",IF('PINEDE（お客様記入欄）'!$F$19=0,"",'PINEDE（お客様記入欄）'!$F$19))</f>
        <v/>
      </c>
      <c r="P45" s="28" t="str">
        <f>IF('PINEDE（お客様記入欄）'!I66=0,"",'PINEDE（お客様記入欄）'!I66)</f>
        <v/>
      </c>
      <c r="Q45" s="28" t="str">
        <f>IF('PINEDE（お客様記入欄）'!J66=0,"",'PINEDE（お客様記入欄）'!J66)</f>
        <v/>
      </c>
      <c r="R45" s="28" t="str">
        <f>IF('PINEDE（お客様記入欄）'!K66=0,"",'PINEDE（お客様記入欄）'!K66)</f>
        <v/>
      </c>
      <c r="S45" s="28" t="str">
        <f>IF('PINEDE（お客様記入欄）'!L66=0,"",'PINEDE（お客様記入欄）'!L66)</f>
        <v/>
      </c>
      <c r="T45" s="28" t="str">
        <f>IF('PINEDE（お客様記入欄）'!M66=0,"",'PINEDE（お客様記入欄）'!M66)</f>
        <v/>
      </c>
      <c r="U45" s="28" t="str">
        <f>IF('PINEDE（お客様記入欄）'!N66=0,"",'PINEDE（お客様記入欄）'!N66)</f>
        <v/>
      </c>
      <c r="V45" s="28" t="str">
        <f>IF('PINEDE（お客様記入欄）'!O66=0,"",'PINEDE（お客様記入欄）'!O66)</f>
        <v/>
      </c>
      <c r="W45" s="28" t="str">
        <f>IF('PINEDE（お客様記入欄）'!P66=0,"",'PINEDE（お客様記入欄）'!P66)</f>
        <v/>
      </c>
      <c r="X45" s="28" t="str">
        <f>IF('PINEDE（お客様記入欄）'!Q66=0,"",'PINEDE（お客様記入欄）'!Q66)</f>
        <v/>
      </c>
      <c r="Y45" s="28" t="str">
        <f>IF('PINEDE（お客様記入欄）'!R66=0,"",'PINEDE（お客様記入欄）'!R66)</f>
        <v/>
      </c>
      <c r="Z45" s="28" t="str">
        <f>IF('PINEDE（お客様記入欄）'!S66=0,"",'PINEDE（お客様記入欄）'!S66)</f>
        <v/>
      </c>
    </row>
    <row r="46" spans="4:26" x14ac:dyDescent="0.7">
      <c r="D46" t="str">
        <f>IF($J46="","",'PINEDE（お客様記入欄）'!$F$11)</f>
        <v/>
      </c>
      <c r="E46" t="str">
        <f>IF($J46="","",'PINEDE（お客様記入欄）'!$F$12)</f>
        <v/>
      </c>
      <c r="F46" t="str">
        <f>IF($J46="","",'PINEDE（お客様記入欄）'!$J$11)</f>
        <v/>
      </c>
      <c r="G46" t="str">
        <f>IF($J46="","",'PINEDE（お客様記入欄）'!$J$12)</f>
        <v/>
      </c>
      <c r="H46" t="str">
        <f>IF($J46="","",'PINEDE（お客様記入欄）'!$J$13)</f>
        <v/>
      </c>
      <c r="I46" s="26" t="str">
        <f>IF('PINEDE（お客様記入欄）'!H67=0,"",'PINEDE（お客様記入欄）'!H67)</f>
        <v/>
      </c>
      <c r="J46" s="34" t="str">
        <f>IF('PINEDE（お客様記入欄）'!E67=0,"",'PINEDE（お客様記入欄）'!E67)</f>
        <v/>
      </c>
      <c r="K46" s="34" t="str">
        <f>IF('PINEDE（お客様記入欄）'!F67=0,"",'PINEDE（お客様記入欄）'!F67)</f>
        <v/>
      </c>
      <c r="L46" s="27" t="str">
        <f>IF('PINEDE（お客様記入欄）'!G67=0,"",'PINEDE（お客様記入欄）'!G67)</f>
        <v/>
      </c>
      <c r="M46" t="str">
        <f>IF($J46="","",'PINEDE（お客様記入欄）'!$A$15)</f>
        <v/>
      </c>
      <c r="N46" t="str">
        <f>IF(J46="","",IF('PINEDE（お客様記入欄）'!$F$18=0,"",'PINEDE（お客様記入欄）'!$F$18))</f>
        <v/>
      </c>
      <c r="O46" t="str">
        <f>IF(J46="","",IF('PINEDE（お客様記入欄）'!$F$19=0,"",'PINEDE（お客様記入欄）'!$F$19))</f>
        <v/>
      </c>
      <c r="P46" s="28" t="str">
        <f>IF('PINEDE（お客様記入欄）'!I67=0,"",'PINEDE（お客様記入欄）'!I67)</f>
        <v/>
      </c>
      <c r="Q46" s="28" t="str">
        <f>IF('PINEDE（お客様記入欄）'!J67=0,"",'PINEDE（お客様記入欄）'!J67)</f>
        <v/>
      </c>
      <c r="R46" s="28" t="str">
        <f>IF('PINEDE（お客様記入欄）'!K67=0,"",'PINEDE（お客様記入欄）'!K67)</f>
        <v/>
      </c>
      <c r="S46" s="28" t="str">
        <f>IF('PINEDE（お客様記入欄）'!L67=0,"",'PINEDE（お客様記入欄）'!L67)</f>
        <v/>
      </c>
      <c r="T46" s="28" t="str">
        <f>IF('PINEDE（お客様記入欄）'!M67=0,"",'PINEDE（お客様記入欄）'!M67)</f>
        <v/>
      </c>
      <c r="U46" s="28" t="str">
        <f>IF('PINEDE（お客様記入欄）'!N67=0,"",'PINEDE（お客様記入欄）'!N67)</f>
        <v/>
      </c>
      <c r="V46" s="28" t="str">
        <f>IF('PINEDE（お客様記入欄）'!O67=0,"",'PINEDE（お客様記入欄）'!O67)</f>
        <v/>
      </c>
      <c r="W46" s="28" t="str">
        <f>IF('PINEDE（お客様記入欄）'!P67=0,"",'PINEDE（お客様記入欄）'!P67)</f>
        <v/>
      </c>
      <c r="X46" s="28" t="str">
        <f>IF('PINEDE（お客様記入欄）'!Q67=0,"",'PINEDE（お客様記入欄）'!Q67)</f>
        <v/>
      </c>
      <c r="Y46" s="28" t="str">
        <f>IF('PINEDE（お客様記入欄）'!R67=0,"",'PINEDE（お客様記入欄）'!R67)</f>
        <v/>
      </c>
      <c r="Z46" s="28" t="str">
        <f>IF('PINEDE（お客様記入欄）'!S67=0,"",'PINEDE（お客様記入欄）'!S67)</f>
        <v/>
      </c>
    </row>
    <row r="47" spans="4:26" x14ac:dyDescent="0.7">
      <c r="D47" t="str">
        <f>IF($J47="","",'PINEDE（お客様記入欄）'!$F$11)</f>
        <v/>
      </c>
      <c r="E47" t="str">
        <f>IF($J47="","",'PINEDE（お客様記入欄）'!$F$12)</f>
        <v/>
      </c>
      <c r="F47" t="str">
        <f>IF($J47="","",'PINEDE（お客様記入欄）'!$J$11)</f>
        <v/>
      </c>
      <c r="G47" t="str">
        <f>IF($J47="","",'PINEDE（お客様記入欄）'!$J$12)</f>
        <v/>
      </c>
      <c r="H47" t="str">
        <f>IF($J47="","",'PINEDE（お客様記入欄）'!$J$13)</f>
        <v/>
      </c>
      <c r="I47" s="26" t="str">
        <f>IF('PINEDE（お客様記入欄）'!H68=0,"",'PINEDE（お客様記入欄）'!H68)</f>
        <v/>
      </c>
      <c r="J47" s="34" t="str">
        <f>IF('PINEDE（お客様記入欄）'!E68=0,"",'PINEDE（お客様記入欄）'!E68)</f>
        <v/>
      </c>
      <c r="K47" s="34" t="str">
        <f>IF('PINEDE（お客様記入欄）'!F68=0,"",'PINEDE（お客様記入欄）'!F68)</f>
        <v/>
      </c>
      <c r="L47" s="27" t="str">
        <f>IF('PINEDE（お客様記入欄）'!G68=0,"",'PINEDE（お客様記入欄）'!G68)</f>
        <v/>
      </c>
      <c r="M47" t="str">
        <f>IF($J47="","",'PINEDE（お客様記入欄）'!$A$15)</f>
        <v/>
      </c>
      <c r="N47" t="str">
        <f>IF(J47="","",IF('PINEDE（お客様記入欄）'!$F$18=0,"",'PINEDE（お客様記入欄）'!$F$18))</f>
        <v/>
      </c>
      <c r="O47" t="str">
        <f>IF(J47="","",IF('PINEDE（お客様記入欄）'!$F$19=0,"",'PINEDE（お客様記入欄）'!$F$19))</f>
        <v/>
      </c>
      <c r="P47" s="28" t="str">
        <f>IF('PINEDE（お客様記入欄）'!I68=0,"",'PINEDE（お客様記入欄）'!I68)</f>
        <v/>
      </c>
      <c r="Q47" s="28" t="str">
        <f>IF('PINEDE（お客様記入欄）'!J68=0,"",'PINEDE（お客様記入欄）'!J68)</f>
        <v/>
      </c>
      <c r="R47" s="28" t="str">
        <f>IF('PINEDE（お客様記入欄）'!K68=0,"",'PINEDE（お客様記入欄）'!K68)</f>
        <v/>
      </c>
      <c r="S47" s="28" t="str">
        <f>IF('PINEDE（お客様記入欄）'!L68=0,"",'PINEDE（お客様記入欄）'!L68)</f>
        <v/>
      </c>
      <c r="T47" s="28" t="str">
        <f>IF('PINEDE（お客様記入欄）'!M68=0,"",'PINEDE（お客様記入欄）'!M68)</f>
        <v/>
      </c>
      <c r="U47" s="28" t="str">
        <f>IF('PINEDE（お客様記入欄）'!N68=0,"",'PINEDE（お客様記入欄）'!N68)</f>
        <v/>
      </c>
      <c r="V47" s="28" t="str">
        <f>IF('PINEDE（お客様記入欄）'!O68=0,"",'PINEDE（お客様記入欄）'!O68)</f>
        <v/>
      </c>
      <c r="W47" s="28" t="str">
        <f>IF('PINEDE（お客様記入欄）'!P68=0,"",'PINEDE（お客様記入欄）'!P68)</f>
        <v/>
      </c>
      <c r="X47" s="28" t="str">
        <f>IF('PINEDE（お客様記入欄）'!Q68=0,"",'PINEDE（お客様記入欄）'!Q68)</f>
        <v/>
      </c>
      <c r="Y47" s="28" t="str">
        <f>IF('PINEDE（お客様記入欄）'!R68=0,"",'PINEDE（お客様記入欄）'!R68)</f>
        <v/>
      </c>
      <c r="Z47" s="28" t="str">
        <f>IF('PINEDE（お客様記入欄）'!S68=0,"",'PINEDE（お客様記入欄）'!S68)</f>
        <v/>
      </c>
    </row>
    <row r="48" spans="4:26" x14ac:dyDescent="0.7">
      <c r="D48" t="str">
        <f>IF($J48="","",'PINEDE（お客様記入欄）'!$F$11)</f>
        <v/>
      </c>
      <c r="E48" t="str">
        <f>IF($J48="","",'PINEDE（お客様記入欄）'!$F$12)</f>
        <v/>
      </c>
      <c r="F48" t="str">
        <f>IF($J48="","",'PINEDE（お客様記入欄）'!$J$11)</f>
        <v/>
      </c>
      <c r="G48" t="str">
        <f>IF($J48="","",'PINEDE（お客様記入欄）'!$J$12)</f>
        <v/>
      </c>
      <c r="H48" t="str">
        <f>IF($J48="","",'PINEDE（お客様記入欄）'!$J$13)</f>
        <v/>
      </c>
      <c r="I48" s="26" t="str">
        <f>IF('PINEDE（お客様記入欄）'!H69=0,"",'PINEDE（お客様記入欄）'!H69)</f>
        <v/>
      </c>
      <c r="J48" s="34" t="str">
        <f>IF('PINEDE（お客様記入欄）'!E69=0,"",'PINEDE（お客様記入欄）'!E69)</f>
        <v/>
      </c>
      <c r="K48" s="34" t="str">
        <f>IF('PINEDE（お客様記入欄）'!F69=0,"",'PINEDE（お客様記入欄）'!F69)</f>
        <v/>
      </c>
      <c r="L48" s="27" t="str">
        <f>IF('PINEDE（お客様記入欄）'!G69=0,"",'PINEDE（お客様記入欄）'!G69)</f>
        <v/>
      </c>
      <c r="M48" t="str">
        <f>IF($J48="","",'PINEDE（お客様記入欄）'!$A$15)</f>
        <v/>
      </c>
      <c r="N48" t="str">
        <f>IF(J48="","",IF('PINEDE（お客様記入欄）'!$F$18=0,"",'PINEDE（お客様記入欄）'!$F$18))</f>
        <v/>
      </c>
      <c r="O48" t="str">
        <f>IF(J48="","",IF('PINEDE（お客様記入欄）'!$F$19=0,"",'PINEDE（お客様記入欄）'!$F$19))</f>
        <v/>
      </c>
      <c r="P48" s="28" t="str">
        <f>IF('PINEDE（お客様記入欄）'!I69=0,"",'PINEDE（お客様記入欄）'!I69)</f>
        <v/>
      </c>
      <c r="Q48" s="28" t="str">
        <f>IF('PINEDE（お客様記入欄）'!J69=0,"",'PINEDE（お客様記入欄）'!J69)</f>
        <v/>
      </c>
      <c r="R48" s="28" t="str">
        <f>IF('PINEDE（お客様記入欄）'!K69=0,"",'PINEDE（お客様記入欄）'!K69)</f>
        <v/>
      </c>
      <c r="S48" s="28" t="str">
        <f>IF('PINEDE（お客様記入欄）'!L69=0,"",'PINEDE（お客様記入欄）'!L69)</f>
        <v/>
      </c>
      <c r="T48" s="28" t="str">
        <f>IF('PINEDE（お客様記入欄）'!M69=0,"",'PINEDE（お客様記入欄）'!M69)</f>
        <v/>
      </c>
      <c r="U48" s="28" t="str">
        <f>IF('PINEDE（お客様記入欄）'!N69=0,"",'PINEDE（お客様記入欄）'!N69)</f>
        <v/>
      </c>
      <c r="V48" s="28" t="str">
        <f>IF('PINEDE（お客様記入欄）'!O69=0,"",'PINEDE（お客様記入欄）'!O69)</f>
        <v/>
      </c>
      <c r="W48" s="28" t="str">
        <f>IF('PINEDE（お客様記入欄）'!P69=0,"",'PINEDE（お客様記入欄）'!P69)</f>
        <v/>
      </c>
      <c r="X48" s="28" t="str">
        <f>IF('PINEDE（お客様記入欄）'!Q69=0,"",'PINEDE（お客様記入欄）'!Q69)</f>
        <v/>
      </c>
      <c r="Y48" s="28" t="str">
        <f>IF('PINEDE（お客様記入欄）'!R69=0,"",'PINEDE（お客様記入欄）'!R69)</f>
        <v/>
      </c>
      <c r="Z48" s="28" t="str">
        <f>IF('PINEDE（お客様記入欄）'!S69=0,"",'PINEDE（お客様記入欄）'!S69)</f>
        <v/>
      </c>
    </row>
    <row r="49" spans="4:26" x14ac:dyDescent="0.7">
      <c r="D49" t="str">
        <f>IF($J49="","",'PINEDE（お客様記入欄）'!$F$11)</f>
        <v/>
      </c>
      <c r="E49" t="str">
        <f>IF($J49="","",'PINEDE（お客様記入欄）'!$F$12)</f>
        <v/>
      </c>
      <c r="F49" t="str">
        <f>IF($J49="","",'PINEDE（お客様記入欄）'!$J$11)</f>
        <v/>
      </c>
      <c r="G49" t="str">
        <f>IF($J49="","",'PINEDE（お客様記入欄）'!$J$12)</f>
        <v/>
      </c>
      <c r="H49" t="str">
        <f>IF($J49="","",'PINEDE（お客様記入欄）'!$J$13)</f>
        <v/>
      </c>
      <c r="I49" s="26" t="str">
        <f>IF('PINEDE（お客様記入欄）'!H70=0,"",'PINEDE（お客様記入欄）'!H70)</f>
        <v/>
      </c>
      <c r="J49" s="34" t="str">
        <f>IF('PINEDE（お客様記入欄）'!E70=0,"",'PINEDE（お客様記入欄）'!E70)</f>
        <v/>
      </c>
      <c r="K49" s="34" t="str">
        <f>IF('PINEDE（お客様記入欄）'!F70=0,"",'PINEDE（お客様記入欄）'!F70)</f>
        <v/>
      </c>
      <c r="L49" s="27" t="str">
        <f>IF('PINEDE（お客様記入欄）'!G70=0,"",'PINEDE（お客様記入欄）'!G70)</f>
        <v/>
      </c>
      <c r="M49" t="str">
        <f>IF($J49="","",'PINEDE（お客様記入欄）'!$A$15)</f>
        <v/>
      </c>
      <c r="N49" t="str">
        <f>IF(J49="","",IF('PINEDE（お客様記入欄）'!$F$18=0,"",'PINEDE（お客様記入欄）'!$F$18))</f>
        <v/>
      </c>
      <c r="O49" t="str">
        <f>IF(J49="","",IF('PINEDE（お客様記入欄）'!$F$19=0,"",'PINEDE（お客様記入欄）'!$F$19))</f>
        <v/>
      </c>
      <c r="P49" s="28" t="str">
        <f>IF('PINEDE（お客様記入欄）'!I70=0,"",'PINEDE（お客様記入欄）'!I70)</f>
        <v/>
      </c>
      <c r="Q49" s="28" t="str">
        <f>IF('PINEDE（お客様記入欄）'!J70=0,"",'PINEDE（お客様記入欄）'!J70)</f>
        <v/>
      </c>
      <c r="R49" s="28" t="str">
        <f>IF('PINEDE（お客様記入欄）'!K70=0,"",'PINEDE（お客様記入欄）'!K70)</f>
        <v/>
      </c>
      <c r="S49" s="28" t="str">
        <f>IF('PINEDE（お客様記入欄）'!L70=0,"",'PINEDE（お客様記入欄）'!L70)</f>
        <v/>
      </c>
      <c r="T49" s="28" t="str">
        <f>IF('PINEDE（お客様記入欄）'!M70=0,"",'PINEDE（お客様記入欄）'!M70)</f>
        <v/>
      </c>
      <c r="U49" s="28" t="str">
        <f>IF('PINEDE（お客様記入欄）'!N70=0,"",'PINEDE（お客様記入欄）'!N70)</f>
        <v/>
      </c>
      <c r="V49" s="28" t="str">
        <f>IF('PINEDE（お客様記入欄）'!O70=0,"",'PINEDE（お客様記入欄）'!O70)</f>
        <v/>
      </c>
      <c r="W49" s="28" t="str">
        <f>IF('PINEDE（お客様記入欄）'!P70=0,"",'PINEDE（お客様記入欄）'!P70)</f>
        <v/>
      </c>
      <c r="X49" s="28" t="str">
        <f>IF('PINEDE（お客様記入欄）'!Q70=0,"",'PINEDE（お客様記入欄）'!Q70)</f>
        <v/>
      </c>
      <c r="Y49" s="28" t="str">
        <f>IF('PINEDE（お客様記入欄）'!R70=0,"",'PINEDE（お客様記入欄）'!R70)</f>
        <v/>
      </c>
      <c r="Z49" s="28" t="str">
        <f>IF('PINEDE（お客様記入欄）'!S70=0,"",'PINEDE（お客様記入欄）'!S70)</f>
        <v/>
      </c>
    </row>
    <row r="50" spans="4:26" x14ac:dyDescent="0.7">
      <c r="D50" t="str">
        <f>IF($J50="","",'PINEDE（お客様記入欄）'!$F$11)</f>
        <v/>
      </c>
      <c r="E50" t="str">
        <f>IF($J50="","",'PINEDE（お客様記入欄）'!$F$12)</f>
        <v/>
      </c>
      <c r="F50" t="str">
        <f>IF($J50="","",'PINEDE（お客様記入欄）'!$J$11)</f>
        <v/>
      </c>
      <c r="G50" t="str">
        <f>IF($J50="","",'PINEDE（お客様記入欄）'!$J$12)</f>
        <v/>
      </c>
      <c r="H50" t="str">
        <f>IF($J50="","",'PINEDE（お客様記入欄）'!$J$13)</f>
        <v/>
      </c>
      <c r="I50" s="26" t="str">
        <f>IF('PINEDE（お客様記入欄）'!H71=0,"",'PINEDE（お客様記入欄）'!H71)</f>
        <v/>
      </c>
      <c r="J50" s="34" t="str">
        <f>IF('PINEDE（お客様記入欄）'!E71=0,"",'PINEDE（お客様記入欄）'!E71)</f>
        <v/>
      </c>
      <c r="K50" s="34" t="str">
        <f>IF('PINEDE（お客様記入欄）'!F71=0,"",'PINEDE（お客様記入欄）'!F71)</f>
        <v/>
      </c>
      <c r="L50" s="27" t="str">
        <f>IF('PINEDE（お客様記入欄）'!G71=0,"",'PINEDE（お客様記入欄）'!G71)</f>
        <v/>
      </c>
      <c r="M50" t="str">
        <f>IF($J50="","",'PINEDE（お客様記入欄）'!$A$15)</f>
        <v/>
      </c>
      <c r="N50" t="str">
        <f>IF(J50="","",IF('PINEDE（お客様記入欄）'!$F$18=0,"",'PINEDE（お客様記入欄）'!$F$18))</f>
        <v/>
      </c>
      <c r="O50" t="str">
        <f>IF(J50="","",IF('PINEDE（お客様記入欄）'!$F$19=0,"",'PINEDE（お客様記入欄）'!$F$19))</f>
        <v/>
      </c>
      <c r="P50" s="28" t="str">
        <f>IF('PINEDE（お客様記入欄）'!I71=0,"",'PINEDE（お客様記入欄）'!I71)</f>
        <v/>
      </c>
      <c r="Q50" s="28" t="str">
        <f>IF('PINEDE（お客様記入欄）'!J71=0,"",'PINEDE（お客様記入欄）'!J71)</f>
        <v/>
      </c>
      <c r="R50" s="28" t="str">
        <f>IF('PINEDE（お客様記入欄）'!K71=0,"",'PINEDE（お客様記入欄）'!K71)</f>
        <v/>
      </c>
      <c r="S50" s="28" t="str">
        <f>IF('PINEDE（お客様記入欄）'!L71=0,"",'PINEDE（お客様記入欄）'!L71)</f>
        <v/>
      </c>
      <c r="T50" s="28" t="str">
        <f>IF('PINEDE（お客様記入欄）'!M71=0,"",'PINEDE（お客様記入欄）'!M71)</f>
        <v/>
      </c>
      <c r="U50" s="28" t="str">
        <f>IF('PINEDE（お客様記入欄）'!N71=0,"",'PINEDE（お客様記入欄）'!N71)</f>
        <v/>
      </c>
      <c r="V50" s="28" t="str">
        <f>IF('PINEDE（お客様記入欄）'!O71=0,"",'PINEDE（お客様記入欄）'!O71)</f>
        <v/>
      </c>
      <c r="W50" s="28" t="str">
        <f>IF('PINEDE（お客様記入欄）'!P71=0,"",'PINEDE（お客様記入欄）'!P71)</f>
        <v/>
      </c>
      <c r="X50" s="28" t="str">
        <f>IF('PINEDE（お客様記入欄）'!Q71=0,"",'PINEDE（お客様記入欄）'!Q71)</f>
        <v/>
      </c>
      <c r="Y50" s="28" t="str">
        <f>IF('PINEDE（お客様記入欄）'!R71=0,"",'PINEDE（お客様記入欄）'!R71)</f>
        <v/>
      </c>
      <c r="Z50" s="28" t="str">
        <f>IF('PINEDE（お客様記入欄）'!S71=0,"",'PINEDE（お客様記入欄）'!S71)</f>
        <v/>
      </c>
    </row>
    <row r="51" spans="4:26" x14ac:dyDescent="0.7">
      <c r="D51" t="str">
        <f>IF($J51="","",'PINEDE（お客様記入欄）'!$F$11)</f>
        <v/>
      </c>
      <c r="E51" t="str">
        <f>IF($J51="","",'PINEDE（お客様記入欄）'!$F$12)</f>
        <v/>
      </c>
      <c r="F51" t="str">
        <f>IF($J51="","",'PINEDE（お客様記入欄）'!$J$11)</f>
        <v/>
      </c>
      <c r="G51" t="str">
        <f>IF($J51="","",'PINEDE（お客様記入欄）'!$J$12)</f>
        <v/>
      </c>
      <c r="H51" t="str">
        <f>IF($J51="","",'PINEDE（お客様記入欄）'!$J$13)</f>
        <v/>
      </c>
      <c r="I51" s="26" t="str">
        <f>IF('PINEDE（お客様記入欄）'!H72=0,"",'PINEDE（お客様記入欄）'!H72)</f>
        <v/>
      </c>
      <c r="J51" s="34" t="str">
        <f>IF('PINEDE（お客様記入欄）'!E72=0,"",'PINEDE（お客様記入欄）'!E72)</f>
        <v/>
      </c>
      <c r="K51" s="34" t="str">
        <f>IF('PINEDE（お客様記入欄）'!F72=0,"",'PINEDE（お客様記入欄）'!F72)</f>
        <v/>
      </c>
      <c r="L51" s="27" t="str">
        <f>IF('PINEDE（お客様記入欄）'!G72=0,"",'PINEDE（お客様記入欄）'!G72)</f>
        <v/>
      </c>
      <c r="M51" t="str">
        <f>IF($J51="","",'PINEDE（お客様記入欄）'!$A$15)</f>
        <v/>
      </c>
      <c r="N51" t="str">
        <f>IF(J51="","",IF('PINEDE（お客様記入欄）'!$F$18=0,"",'PINEDE（お客様記入欄）'!$F$18))</f>
        <v/>
      </c>
      <c r="O51" t="str">
        <f>IF(J51="","",IF('PINEDE（お客様記入欄）'!$F$19=0,"",'PINEDE（お客様記入欄）'!$F$19))</f>
        <v/>
      </c>
      <c r="P51" s="28" t="str">
        <f>IF('PINEDE（お客様記入欄）'!I72=0,"",'PINEDE（お客様記入欄）'!I72)</f>
        <v/>
      </c>
      <c r="Q51" s="28" t="str">
        <f>IF('PINEDE（お客様記入欄）'!J72=0,"",'PINEDE（お客様記入欄）'!J72)</f>
        <v/>
      </c>
      <c r="R51" s="28" t="str">
        <f>IF('PINEDE（お客様記入欄）'!K72=0,"",'PINEDE（お客様記入欄）'!K72)</f>
        <v/>
      </c>
      <c r="S51" s="28" t="str">
        <f>IF('PINEDE（お客様記入欄）'!L72=0,"",'PINEDE（お客様記入欄）'!L72)</f>
        <v/>
      </c>
      <c r="T51" s="28" t="str">
        <f>IF('PINEDE（お客様記入欄）'!M72=0,"",'PINEDE（お客様記入欄）'!M72)</f>
        <v/>
      </c>
      <c r="U51" s="28" t="str">
        <f>IF('PINEDE（お客様記入欄）'!N72=0,"",'PINEDE（お客様記入欄）'!N72)</f>
        <v/>
      </c>
      <c r="V51" s="28" t="str">
        <f>IF('PINEDE（お客様記入欄）'!O72=0,"",'PINEDE（お客様記入欄）'!O72)</f>
        <v/>
      </c>
      <c r="W51" s="28" t="str">
        <f>IF('PINEDE（お客様記入欄）'!P72=0,"",'PINEDE（お客様記入欄）'!P72)</f>
        <v/>
      </c>
      <c r="X51" s="28" t="str">
        <f>IF('PINEDE（お客様記入欄）'!Q72=0,"",'PINEDE（お客様記入欄）'!Q72)</f>
        <v/>
      </c>
      <c r="Y51" s="28" t="str">
        <f>IF('PINEDE（お客様記入欄）'!R72=0,"",'PINEDE（お客様記入欄）'!R72)</f>
        <v/>
      </c>
      <c r="Z51" s="28" t="str">
        <f>IF('PINEDE（お客様記入欄）'!S72=0,"",'PINEDE（お客様記入欄）'!S72)</f>
        <v/>
      </c>
    </row>
    <row r="52" spans="4:26" x14ac:dyDescent="0.7">
      <c r="D52" t="str">
        <f>IF($J52="","",'PINEDE（お客様記入欄）'!$F$11)</f>
        <v/>
      </c>
      <c r="E52" t="str">
        <f>IF($J52="","",'PINEDE（お客様記入欄）'!$F$12)</f>
        <v/>
      </c>
      <c r="F52" t="str">
        <f>IF($J52="","",'PINEDE（お客様記入欄）'!$J$11)</f>
        <v/>
      </c>
      <c r="G52" t="str">
        <f>IF($J52="","",'PINEDE（お客様記入欄）'!$J$12)</f>
        <v/>
      </c>
      <c r="H52" t="str">
        <f>IF($J52="","",'PINEDE（お客様記入欄）'!$J$13)</f>
        <v/>
      </c>
      <c r="I52" s="26" t="str">
        <f>IF('PINEDE（お客様記入欄）'!H73=0,"",'PINEDE（お客様記入欄）'!H73)</f>
        <v/>
      </c>
      <c r="J52" s="34" t="str">
        <f>IF('PINEDE（お客様記入欄）'!E73=0,"",'PINEDE（お客様記入欄）'!E73)</f>
        <v/>
      </c>
      <c r="K52" s="34" t="str">
        <f>IF('PINEDE（お客様記入欄）'!F73=0,"",'PINEDE（お客様記入欄）'!F73)</f>
        <v/>
      </c>
      <c r="L52" s="27" t="str">
        <f>IF('PINEDE（お客様記入欄）'!G73=0,"",'PINEDE（お客様記入欄）'!G73)</f>
        <v/>
      </c>
      <c r="M52" t="str">
        <f>IF($J52="","",'PINEDE（お客様記入欄）'!$A$15)</f>
        <v/>
      </c>
      <c r="N52" t="str">
        <f>IF(J52="","",IF('PINEDE（お客様記入欄）'!$F$18=0,"",'PINEDE（お客様記入欄）'!$F$18))</f>
        <v/>
      </c>
      <c r="O52" t="str">
        <f>IF(J52="","",IF('PINEDE（お客様記入欄）'!$F$19=0,"",'PINEDE（お客様記入欄）'!$F$19))</f>
        <v/>
      </c>
      <c r="P52" s="28" t="str">
        <f>IF('PINEDE（お客様記入欄）'!I73=0,"",'PINEDE（お客様記入欄）'!I73)</f>
        <v/>
      </c>
      <c r="Q52" s="28" t="str">
        <f>IF('PINEDE（お客様記入欄）'!J73=0,"",'PINEDE（お客様記入欄）'!J73)</f>
        <v/>
      </c>
      <c r="R52" s="28" t="str">
        <f>IF('PINEDE（お客様記入欄）'!K73=0,"",'PINEDE（お客様記入欄）'!K73)</f>
        <v/>
      </c>
      <c r="S52" s="28" t="str">
        <f>IF('PINEDE（お客様記入欄）'!L73=0,"",'PINEDE（お客様記入欄）'!L73)</f>
        <v/>
      </c>
      <c r="T52" s="28" t="str">
        <f>IF('PINEDE（お客様記入欄）'!M73=0,"",'PINEDE（お客様記入欄）'!M73)</f>
        <v/>
      </c>
      <c r="U52" s="28" t="str">
        <f>IF('PINEDE（お客様記入欄）'!N73=0,"",'PINEDE（お客様記入欄）'!N73)</f>
        <v/>
      </c>
      <c r="V52" s="28" t="str">
        <f>IF('PINEDE（お客様記入欄）'!O73=0,"",'PINEDE（お客様記入欄）'!O73)</f>
        <v/>
      </c>
      <c r="W52" s="28" t="str">
        <f>IF('PINEDE（お客様記入欄）'!P73=0,"",'PINEDE（お客様記入欄）'!P73)</f>
        <v/>
      </c>
      <c r="X52" s="28" t="str">
        <f>IF('PINEDE（お客様記入欄）'!Q73=0,"",'PINEDE（お客様記入欄）'!Q73)</f>
        <v/>
      </c>
      <c r="Y52" s="28" t="str">
        <f>IF('PINEDE（お客様記入欄）'!R73=0,"",'PINEDE（お客様記入欄）'!R73)</f>
        <v/>
      </c>
      <c r="Z52" s="28" t="str">
        <f>IF('PINEDE（お客様記入欄）'!S73=0,"",'PINEDE（お客様記入欄）'!S73)</f>
        <v/>
      </c>
    </row>
    <row r="53" spans="4:26" x14ac:dyDescent="0.7">
      <c r="D53" t="str">
        <f>IF($J53="","",'PINEDE（お客様記入欄）'!$F$11)</f>
        <v/>
      </c>
      <c r="E53" t="str">
        <f>IF($J53="","",'PINEDE（お客様記入欄）'!$F$12)</f>
        <v/>
      </c>
      <c r="F53" t="str">
        <f>IF($J53="","",'PINEDE（お客様記入欄）'!$J$11)</f>
        <v/>
      </c>
      <c r="G53" t="str">
        <f>IF($J53="","",'PINEDE（お客様記入欄）'!$J$12)</f>
        <v/>
      </c>
      <c r="H53" t="str">
        <f>IF($J53="","",'PINEDE（お客様記入欄）'!$J$13)</f>
        <v/>
      </c>
      <c r="I53" s="26" t="str">
        <f>IF('PINEDE（お客様記入欄）'!H74=0,"",'PINEDE（お客様記入欄）'!H74)</f>
        <v/>
      </c>
      <c r="J53" s="34" t="str">
        <f>IF('PINEDE（お客様記入欄）'!E74=0,"",'PINEDE（お客様記入欄）'!E74)</f>
        <v/>
      </c>
      <c r="K53" s="34" t="str">
        <f>IF('PINEDE（お客様記入欄）'!F74=0,"",'PINEDE（お客様記入欄）'!F74)</f>
        <v/>
      </c>
      <c r="L53" s="27" t="str">
        <f>IF('PINEDE（お客様記入欄）'!G74=0,"",'PINEDE（お客様記入欄）'!G74)</f>
        <v/>
      </c>
      <c r="M53" t="str">
        <f>IF($J53="","",'PINEDE（お客様記入欄）'!$A$15)</f>
        <v/>
      </c>
      <c r="N53" t="str">
        <f>IF(J53="","",IF('PINEDE（お客様記入欄）'!$F$18=0,"",'PINEDE（お客様記入欄）'!$F$18))</f>
        <v/>
      </c>
      <c r="O53" t="str">
        <f>IF(J53="","",IF('PINEDE（お客様記入欄）'!$F$19=0,"",'PINEDE（お客様記入欄）'!$F$19))</f>
        <v/>
      </c>
      <c r="P53" s="28" t="str">
        <f>IF('PINEDE（お客様記入欄）'!I74=0,"",'PINEDE（お客様記入欄）'!I74)</f>
        <v/>
      </c>
      <c r="Q53" s="28" t="str">
        <f>IF('PINEDE（お客様記入欄）'!J74=0,"",'PINEDE（お客様記入欄）'!J74)</f>
        <v/>
      </c>
      <c r="R53" s="28" t="str">
        <f>IF('PINEDE（お客様記入欄）'!K74=0,"",'PINEDE（お客様記入欄）'!K74)</f>
        <v/>
      </c>
      <c r="S53" s="28" t="str">
        <f>IF('PINEDE（お客様記入欄）'!L74=0,"",'PINEDE（お客様記入欄）'!L74)</f>
        <v/>
      </c>
      <c r="T53" s="28" t="str">
        <f>IF('PINEDE（お客様記入欄）'!M74=0,"",'PINEDE（お客様記入欄）'!M74)</f>
        <v/>
      </c>
      <c r="U53" s="28" t="str">
        <f>IF('PINEDE（お客様記入欄）'!N74=0,"",'PINEDE（お客様記入欄）'!N74)</f>
        <v/>
      </c>
      <c r="V53" s="28" t="str">
        <f>IF('PINEDE（お客様記入欄）'!O74=0,"",'PINEDE（お客様記入欄）'!O74)</f>
        <v/>
      </c>
      <c r="W53" s="28" t="str">
        <f>IF('PINEDE（お客様記入欄）'!P74=0,"",'PINEDE（お客様記入欄）'!P74)</f>
        <v/>
      </c>
      <c r="X53" s="28" t="str">
        <f>IF('PINEDE（お客様記入欄）'!Q74=0,"",'PINEDE（お客様記入欄）'!Q74)</f>
        <v/>
      </c>
      <c r="Y53" s="28" t="str">
        <f>IF('PINEDE（お客様記入欄）'!R74=0,"",'PINEDE（お客様記入欄）'!R74)</f>
        <v/>
      </c>
      <c r="Z53" s="28" t="str">
        <f>IF('PINEDE（お客様記入欄）'!S74=0,"",'PINEDE（お客様記入欄）'!S74)</f>
        <v/>
      </c>
    </row>
    <row r="54" spans="4:26" x14ac:dyDescent="0.7">
      <c r="D54" t="str">
        <f>IF($J54="","",'PINEDE（お客様記入欄）'!$F$11)</f>
        <v/>
      </c>
      <c r="E54" t="str">
        <f>IF($J54="","",'PINEDE（お客様記入欄）'!$F$12)</f>
        <v/>
      </c>
      <c r="F54" t="str">
        <f>IF($J54="","",'PINEDE（お客様記入欄）'!$J$11)</f>
        <v/>
      </c>
      <c r="G54" t="str">
        <f>IF($J54="","",'PINEDE（お客様記入欄）'!$J$12)</f>
        <v/>
      </c>
      <c r="H54" t="str">
        <f>IF($J54="","",'PINEDE（お客様記入欄）'!$J$13)</f>
        <v/>
      </c>
      <c r="I54" s="26" t="str">
        <f>IF('PINEDE（お客様記入欄）'!H75=0,"",'PINEDE（お客様記入欄）'!H75)</f>
        <v/>
      </c>
      <c r="J54" s="34" t="str">
        <f>IF('PINEDE（お客様記入欄）'!E75=0,"",'PINEDE（お客様記入欄）'!E75)</f>
        <v/>
      </c>
      <c r="K54" s="34" t="str">
        <f>IF('PINEDE（お客様記入欄）'!F75=0,"",'PINEDE（お客様記入欄）'!F75)</f>
        <v/>
      </c>
      <c r="L54" s="27" t="str">
        <f>IF('PINEDE（お客様記入欄）'!G75=0,"",'PINEDE（お客様記入欄）'!G75)</f>
        <v/>
      </c>
      <c r="M54" t="str">
        <f>IF($J54="","",'PINEDE（お客様記入欄）'!$A$15)</f>
        <v/>
      </c>
      <c r="N54" t="str">
        <f>IF(J54="","",IF('PINEDE（お客様記入欄）'!$F$18=0,"",'PINEDE（お客様記入欄）'!$F$18))</f>
        <v/>
      </c>
      <c r="O54" t="str">
        <f>IF(J54="","",IF('PINEDE（お客様記入欄）'!$F$19=0,"",'PINEDE（お客様記入欄）'!$F$19))</f>
        <v/>
      </c>
      <c r="P54" s="28" t="str">
        <f>IF('PINEDE（お客様記入欄）'!I75=0,"",'PINEDE（お客様記入欄）'!I75)</f>
        <v/>
      </c>
      <c r="Q54" s="28" t="str">
        <f>IF('PINEDE（お客様記入欄）'!J75=0,"",'PINEDE（お客様記入欄）'!J75)</f>
        <v/>
      </c>
      <c r="R54" s="28" t="str">
        <f>IF('PINEDE（お客様記入欄）'!K75=0,"",'PINEDE（お客様記入欄）'!K75)</f>
        <v/>
      </c>
      <c r="S54" s="28" t="str">
        <f>IF('PINEDE（お客様記入欄）'!L75=0,"",'PINEDE（お客様記入欄）'!L75)</f>
        <v/>
      </c>
      <c r="T54" s="28" t="str">
        <f>IF('PINEDE（お客様記入欄）'!M75=0,"",'PINEDE（お客様記入欄）'!M75)</f>
        <v/>
      </c>
      <c r="U54" s="28" t="str">
        <f>IF('PINEDE（お客様記入欄）'!N75=0,"",'PINEDE（お客様記入欄）'!N75)</f>
        <v/>
      </c>
      <c r="V54" s="28" t="str">
        <f>IF('PINEDE（お客様記入欄）'!O75=0,"",'PINEDE（お客様記入欄）'!O75)</f>
        <v/>
      </c>
      <c r="W54" s="28" t="str">
        <f>IF('PINEDE（お客様記入欄）'!P75=0,"",'PINEDE（お客様記入欄）'!P75)</f>
        <v/>
      </c>
      <c r="X54" s="28" t="str">
        <f>IF('PINEDE（お客様記入欄）'!Q75=0,"",'PINEDE（お客様記入欄）'!Q75)</f>
        <v/>
      </c>
      <c r="Y54" s="28" t="str">
        <f>IF('PINEDE（お客様記入欄）'!R75=0,"",'PINEDE（お客様記入欄）'!R75)</f>
        <v/>
      </c>
      <c r="Z54" s="28" t="str">
        <f>IF('PINEDE（お客様記入欄）'!S75=0,"",'PINEDE（お客様記入欄）'!S75)</f>
        <v/>
      </c>
    </row>
    <row r="55" spans="4:26" x14ac:dyDescent="0.7">
      <c r="D55" t="str">
        <f>IF($J55="","",'PINEDE（お客様記入欄）'!$F$11)</f>
        <v/>
      </c>
      <c r="E55" t="str">
        <f>IF($J55="","",'PINEDE（お客様記入欄）'!$F$12)</f>
        <v/>
      </c>
      <c r="F55" t="str">
        <f>IF($J55="","",'PINEDE（お客様記入欄）'!$J$11)</f>
        <v/>
      </c>
      <c r="G55" t="str">
        <f>IF($J55="","",'PINEDE（お客様記入欄）'!$J$12)</f>
        <v/>
      </c>
      <c r="H55" t="str">
        <f>IF($J55="","",'PINEDE（お客様記入欄）'!$J$13)</f>
        <v/>
      </c>
      <c r="I55" s="26" t="str">
        <f>IF('PINEDE（お客様記入欄）'!H76=0,"",'PINEDE（お客様記入欄）'!H76)</f>
        <v/>
      </c>
      <c r="J55" s="34" t="str">
        <f>IF('PINEDE（お客様記入欄）'!E76=0,"",'PINEDE（お客様記入欄）'!E76)</f>
        <v/>
      </c>
      <c r="K55" s="34" t="str">
        <f>IF('PINEDE（お客様記入欄）'!F76=0,"",'PINEDE（お客様記入欄）'!F76)</f>
        <v/>
      </c>
      <c r="L55" s="27" t="str">
        <f>IF('PINEDE（お客様記入欄）'!G76=0,"",'PINEDE（お客様記入欄）'!G76)</f>
        <v/>
      </c>
      <c r="M55" t="str">
        <f>IF($J55="","",'PINEDE（お客様記入欄）'!$A$15)</f>
        <v/>
      </c>
      <c r="N55" t="str">
        <f>IF(J55="","",IF('PINEDE（お客様記入欄）'!$F$18=0,"",'PINEDE（お客様記入欄）'!$F$18))</f>
        <v/>
      </c>
      <c r="O55" t="str">
        <f>IF(J55="","",IF('PINEDE（お客様記入欄）'!$F$19=0,"",'PINEDE（お客様記入欄）'!$F$19))</f>
        <v/>
      </c>
      <c r="P55" s="28" t="str">
        <f>IF('PINEDE（お客様記入欄）'!I76=0,"",'PINEDE（お客様記入欄）'!I76)</f>
        <v/>
      </c>
      <c r="Q55" s="28" t="str">
        <f>IF('PINEDE（お客様記入欄）'!J76=0,"",'PINEDE（お客様記入欄）'!J76)</f>
        <v/>
      </c>
      <c r="R55" s="28" t="str">
        <f>IF('PINEDE（お客様記入欄）'!K76=0,"",'PINEDE（お客様記入欄）'!K76)</f>
        <v/>
      </c>
      <c r="S55" s="28" t="str">
        <f>IF('PINEDE（お客様記入欄）'!L76=0,"",'PINEDE（お客様記入欄）'!L76)</f>
        <v/>
      </c>
      <c r="T55" s="28" t="str">
        <f>IF('PINEDE（お客様記入欄）'!M76=0,"",'PINEDE（お客様記入欄）'!M76)</f>
        <v/>
      </c>
      <c r="U55" s="28" t="str">
        <f>IF('PINEDE（お客様記入欄）'!N76=0,"",'PINEDE（お客様記入欄）'!N76)</f>
        <v/>
      </c>
      <c r="V55" s="28" t="str">
        <f>IF('PINEDE（お客様記入欄）'!O76=0,"",'PINEDE（お客様記入欄）'!O76)</f>
        <v/>
      </c>
      <c r="W55" s="28" t="str">
        <f>IF('PINEDE（お客様記入欄）'!P76=0,"",'PINEDE（お客様記入欄）'!P76)</f>
        <v/>
      </c>
      <c r="X55" s="28" t="str">
        <f>IF('PINEDE（お客様記入欄）'!Q76=0,"",'PINEDE（お客様記入欄）'!Q76)</f>
        <v/>
      </c>
      <c r="Y55" s="28" t="str">
        <f>IF('PINEDE（お客様記入欄）'!R76=0,"",'PINEDE（お客様記入欄）'!R76)</f>
        <v/>
      </c>
      <c r="Z55" s="28" t="str">
        <f>IF('PINEDE（お客様記入欄）'!S76=0,"",'PINEDE（お客様記入欄）'!S76)</f>
        <v/>
      </c>
    </row>
    <row r="56" spans="4:26" x14ac:dyDescent="0.7">
      <c r="D56" t="str">
        <f>IF($J56="","",'PINEDE（お客様記入欄）'!$F$11)</f>
        <v/>
      </c>
      <c r="E56" t="str">
        <f>IF($J56="","",'PINEDE（お客様記入欄）'!$F$12)</f>
        <v/>
      </c>
      <c r="F56" t="str">
        <f>IF($J56="","",'PINEDE（お客様記入欄）'!$J$11)</f>
        <v/>
      </c>
      <c r="G56" t="str">
        <f>IF($J56="","",'PINEDE（お客様記入欄）'!$J$12)</f>
        <v/>
      </c>
      <c r="H56" t="str">
        <f>IF($J56="","",'PINEDE（お客様記入欄）'!$J$13)</f>
        <v/>
      </c>
      <c r="I56" s="26" t="str">
        <f>IF('PINEDE（お客様記入欄）'!H77=0,"",'PINEDE（お客様記入欄）'!H77)</f>
        <v/>
      </c>
      <c r="J56" s="34" t="str">
        <f>IF('PINEDE（お客様記入欄）'!E77=0,"",'PINEDE（お客様記入欄）'!E77)</f>
        <v/>
      </c>
      <c r="K56" s="34" t="str">
        <f>IF('PINEDE（お客様記入欄）'!F77=0,"",'PINEDE（お客様記入欄）'!F77)</f>
        <v/>
      </c>
      <c r="L56" s="27" t="str">
        <f>IF('PINEDE（お客様記入欄）'!G77=0,"",'PINEDE（お客様記入欄）'!G77)</f>
        <v/>
      </c>
      <c r="M56" t="str">
        <f>IF($J56="","",'PINEDE（お客様記入欄）'!$A$15)</f>
        <v/>
      </c>
      <c r="N56" t="str">
        <f>IF(J56="","",IF('PINEDE（お客様記入欄）'!$F$18=0,"",'PINEDE（お客様記入欄）'!$F$18))</f>
        <v/>
      </c>
      <c r="O56" t="str">
        <f>IF(J56="","",IF('PINEDE（お客様記入欄）'!$F$19=0,"",'PINEDE（お客様記入欄）'!$F$19))</f>
        <v/>
      </c>
      <c r="P56" s="28" t="str">
        <f>IF('PINEDE（お客様記入欄）'!I77=0,"",'PINEDE（お客様記入欄）'!I77)</f>
        <v/>
      </c>
      <c r="Q56" s="28" t="str">
        <f>IF('PINEDE（お客様記入欄）'!J77=0,"",'PINEDE（お客様記入欄）'!J77)</f>
        <v/>
      </c>
      <c r="R56" s="28" t="str">
        <f>IF('PINEDE（お客様記入欄）'!K77=0,"",'PINEDE（お客様記入欄）'!K77)</f>
        <v/>
      </c>
      <c r="S56" s="28" t="str">
        <f>IF('PINEDE（お客様記入欄）'!L77=0,"",'PINEDE（お客様記入欄）'!L77)</f>
        <v/>
      </c>
      <c r="T56" s="28" t="str">
        <f>IF('PINEDE（お客様記入欄）'!M77=0,"",'PINEDE（お客様記入欄）'!M77)</f>
        <v/>
      </c>
      <c r="U56" s="28" t="str">
        <f>IF('PINEDE（お客様記入欄）'!N77=0,"",'PINEDE（お客様記入欄）'!N77)</f>
        <v/>
      </c>
      <c r="V56" s="28" t="str">
        <f>IF('PINEDE（お客様記入欄）'!O77=0,"",'PINEDE（お客様記入欄）'!O77)</f>
        <v/>
      </c>
      <c r="W56" s="28" t="str">
        <f>IF('PINEDE（お客様記入欄）'!P77=0,"",'PINEDE（お客様記入欄）'!P77)</f>
        <v/>
      </c>
      <c r="X56" s="28" t="str">
        <f>IF('PINEDE（お客様記入欄）'!Q77=0,"",'PINEDE（お客様記入欄）'!Q77)</f>
        <v/>
      </c>
      <c r="Y56" s="28" t="str">
        <f>IF('PINEDE（お客様記入欄）'!R77=0,"",'PINEDE（お客様記入欄）'!R77)</f>
        <v/>
      </c>
      <c r="Z56" s="28" t="str">
        <f>IF('PINEDE（お客様記入欄）'!S77=0,"",'PINEDE（お客様記入欄）'!S77)</f>
        <v/>
      </c>
    </row>
    <row r="57" spans="4:26" x14ac:dyDescent="0.7">
      <c r="D57" t="str">
        <f>IF($J57="","",'PINEDE（お客様記入欄）'!$F$11)</f>
        <v/>
      </c>
      <c r="E57" t="str">
        <f>IF($J57="","",'PINEDE（お客様記入欄）'!$F$12)</f>
        <v/>
      </c>
      <c r="F57" t="str">
        <f>IF($J57="","",'PINEDE（お客様記入欄）'!$J$11)</f>
        <v/>
      </c>
      <c r="G57" t="str">
        <f>IF($J57="","",'PINEDE（お客様記入欄）'!$J$12)</f>
        <v/>
      </c>
      <c r="H57" t="str">
        <f>IF($J57="","",'PINEDE（お客様記入欄）'!$J$13)</f>
        <v/>
      </c>
      <c r="I57" s="26" t="str">
        <f>IF('PINEDE（お客様記入欄）'!H78=0,"",'PINEDE（お客様記入欄）'!H78)</f>
        <v/>
      </c>
      <c r="J57" s="34" t="str">
        <f>IF('PINEDE（お客様記入欄）'!E78=0,"",'PINEDE（お客様記入欄）'!E78)</f>
        <v/>
      </c>
      <c r="K57" s="34" t="str">
        <f>IF('PINEDE（お客様記入欄）'!F78=0,"",'PINEDE（お客様記入欄）'!F78)</f>
        <v/>
      </c>
      <c r="L57" s="27" t="str">
        <f>IF('PINEDE（お客様記入欄）'!G78=0,"",'PINEDE（お客様記入欄）'!G78)</f>
        <v/>
      </c>
      <c r="M57" t="str">
        <f>IF($J57="","",'PINEDE（お客様記入欄）'!$A$15)</f>
        <v/>
      </c>
      <c r="N57" t="str">
        <f>IF(J57="","",IF('PINEDE（お客様記入欄）'!$F$18=0,"",'PINEDE（お客様記入欄）'!$F$18))</f>
        <v/>
      </c>
      <c r="O57" t="str">
        <f>IF(J57="","",IF('PINEDE（お客様記入欄）'!$F$19=0,"",'PINEDE（お客様記入欄）'!$F$19))</f>
        <v/>
      </c>
      <c r="P57" s="28" t="str">
        <f>IF('PINEDE（お客様記入欄）'!I78=0,"",'PINEDE（お客様記入欄）'!I78)</f>
        <v/>
      </c>
      <c r="Q57" s="28" t="str">
        <f>IF('PINEDE（お客様記入欄）'!J78=0,"",'PINEDE（お客様記入欄）'!J78)</f>
        <v/>
      </c>
      <c r="R57" s="28" t="str">
        <f>IF('PINEDE（お客様記入欄）'!K78=0,"",'PINEDE（お客様記入欄）'!K78)</f>
        <v/>
      </c>
      <c r="S57" s="28" t="str">
        <f>IF('PINEDE（お客様記入欄）'!L78=0,"",'PINEDE（お客様記入欄）'!L78)</f>
        <v/>
      </c>
      <c r="T57" s="28" t="str">
        <f>IF('PINEDE（お客様記入欄）'!M78=0,"",'PINEDE（お客様記入欄）'!M78)</f>
        <v/>
      </c>
      <c r="U57" s="28" t="str">
        <f>IF('PINEDE（お客様記入欄）'!N78=0,"",'PINEDE（お客様記入欄）'!N78)</f>
        <v/>
      </c>
      <c r="V57" s="28" t="str">
        <f>IF('PINEDE（お客様記入欄）'!O78=0,"",'PINEDE（お客様記入欄）'!O78)</f>
        <v/>
      </c>
      <c r="W57" s="28" t="str">
        <f>IF('PINEDE（お客様記入欄）'!P78=0,"",'PINEDE（お客様記入欄）'!P78)</f>
        <v/>
      </c>
      <c r="X57" s="28" t="str">
        <f>IF('PINEDE（お客様記入欄）'!Q78=0,"",'PINEDE（お客様記入欄）'!Q78)</f>
        <v/>
      </c>
      <c r="Y57" s="28" t="str">
        <f>IF('PINEDE（お客様記入欄）'!R78=0,"",'PINEDE（お客様記入欄）'!R78)</f>
        <v/>
      </c>
      <c r="Z57" s="28" t="str">
        <f>IF('PINEDE（お客様記入欄）'!S78=0,"",'PINEDE（お客様記入欄）'!S78)</f>
        <v/>
      </c>
    </row>
    <row r="58" spans="4:26" x14ac:dyDescent="0.7">
      <c r="D58" t="str">
        <f>IF($J58="","",'PINEDE（お客様記入欄）'!$F$11)</f>
        <v/>
      </c>
      <c r="E58" t="str">
        <f>IF($J58="","",'PINEDE（お客様記入欄）'!$F$12)</f>
        <v/>
      </c>
      <c r="F58" t="str">
        <f>IF($J58="","",'PINEDE（お客様記入欄）'!$J$11)</f>
        <v/>
      </c>
      <c r="G58" t="str">
        <f>IF($J58="","",'PINEDE（お客様記入欄）'!$J$12)</f>
        <v/>
      </c>
      <c r="H58" t="str">
        <f>IF($J58="","",'PINEDE（お客様記入欄）'!$J$13)</f>
        <v/>
      </c>
      <c r="I58" s="26" t="str">
        <f>IF('PINEDE（お客様記入欄）'!H79=0,"",'PINEDE（お客様記入欄）'!H79)</f>
        <v/>
      </c>
      <c r="J58" s="34" t="str">
        <f>IF('PINEDE（お客様記入欄）'!E79=0,"",'PINEDE（お客様記入欄）'!E79)</f>
        <v/>
      </c>
      <c r="K58" s="34" t="str">
        <f>IF('PINEDE（お客様記入欄）'!F79=0,"",'PINEDE（お客様記入欄）'!F79)</f>
        <v/>
      </c>
      <c r="L58" s="27" t="str">
        <f>IF('PINEDE（お客様記入欄）'!G79=0,"",'PINEDE（お客様記入欄）'!G79)</f>
        <v/>
      </c>
      <c r="M58" t="str">
        <f>IF($J58="","",'PINEDE（お客様記入欄）'!$A$15)</f>
        <v/>
      </c>
      <c r="N58" t="str">
        <f>IF(J58="","",IF('PINEDE（お客様記入欄）'!$F$18=0,"",'PINEDE（お客様記入欄）'!$F$18))</f>
        <v/>
      </c>
      <c r="O58" t="str">
        <f>IF(J58="","",IF('PINEDE（お客様記入欄）'!$F$19=0,"",'PINEDE（お客様記入欄）'!$F$19))</f>
        <v/>
      </c>
      <c r="P58" s="28" t="str">
        <f>IF('PINEDE（お客様記入欄）'!I79=0,"",'PINEDE（お客様記入欄）'!I79)</f>
        <v/>
      </c>
      <c r="Q58" s="28" t="str">
        <f>IF('PINEDE（お客様記入欄）'!J79=0,"",'PINEDE（お客様記入欄）'!J79)</f>
        <v/>
      </c>
      <c r="R58" s="28" t="str">
        <f>IF('PINEDE（お客様記入欄）'!K79=0,"",'PINEDE（お客様記入欄）'!K79)</f>
        <v/>
      </c>
      <c r="S58" s="28" t="str">
        <f>IF('PINEDE（お客様記入欄）'!L79=0,"",'PINEDE（お客様記入欄）'!L79)</f>
        <v/>
      </c>
      <c r="T58" s="28" t="str">
        <f>IF('PINEDE（お客様記入欄）'!M79=0,"",'PINEDE（お客様記入欄）'!M79)</f>
        <v/>
      </c>
      <c r="U58" s="28" t="str">
        <f>IF('PINEDE（お客様記入欄）'!N79=0,"",'PINEDE（お客様記入欄）'!N79)</f>
        <v/>
      </c>
      <c r="V58" s="28" t="str">
        <f>IF('PINEDE（お客様記入欄）'!O79=0,"",'PINEDE（お客様記入欄）'!O79)</f>
        <v/>
      </c>
      <c r="W58" s="28" t="str">
        <f>IF('PINEDE（お客様記入欄）'!P79=0,"",'PINEDE（お客様記入欄）'!P79)</f>
        <v/>
      </c>
      <c r="X58" s="28" t="str">
        <f>IF('PINEDE（お客様記入欄）'!Q79=0,"",'PINEDE（お客様記入欄）'!Q79)</f>
        <v/>
      </c>
      <c r="Y58" s="28" t="str">
        <f>IF('PINEDE（お客様記入欄）'!R79=0,"",'PINEDE（お客様記入欄）'!R79)</f>
        <v/>
      </c>
      <c r="Z58" s="28" t="str">
        <f>IF('PINEDE（お客様記入欄）'!S79=0,"",'PINEDE（お客様記入欄）'!S79)</f>
        <v/>
      </c>
    </row>
    <row r="59" spans="4:26" x14ac:dyDescent="0.7">
      <c r="D59" t="str">
        <f>IF($J59="","",'PINEDE（お客様記入欄）'!$F$11)</f>
        <v/>
      </c>
      <c r="E59" t="str">
        <f>IF($J59="","",'PINEDE（お客様記入欄）'!$F$12)</f>
        <v/>
      </c>
      <c r="F59" t="str">
        <f>IF($J59="","",'PINEDE（お客様記入欄）'!$J$11)</f>
        <v/>
      </c>
      <c r="G59" t="str">
        <f>IF($J59="","",'PINEDE（お客様記入欄）'!$J$12)</f>
        <v/>
      </c>
      <c r="H59" t="str">
        <f>IF($J59="","",'PINEDE（お客様記入欄）'!$J$13)</f>
        <v/>
      </c>
      <c r="I59" s="26" t="str">
        <f>IF('PINEDE（お客様記入欄）'!H80=0,"",'PINEDE（お客様記入欄）'!H80)</f>
        <v/>
      </c>
      <c r="J59" s="34" t="str">
        <f>IF('PINEDE（お客様記入欄）'!E80=0,"",'PINEDE（お客様記入欄）'!E80)</f>
        <v/>
      </c>
      <c r="K59" s="34" t="str">
        <f>IF('PINEDE（お客様記入欄）'!F80=0,"",'PINEDE（お客様記入欄）'!F80)</f>
        <v/>
      </c>
      <c r="L59" s="27" t="str">
        <f>IF('PINEDE（お客様記入欄）'!G80=0,"",'PINEDE（お客様記入欄）'!G80)</f>
        <v/>
      </c>
      <c r="M59" t="str">
        <f>IF($J59="","",'PINEDE（お客様記入欄）'!$A$15)</f>
        <v/>
      </c>
      <c r="N59" t="str">
        <f>IF(J59="","",IF('PINEDE（お客様記入欄）'!$F$18=0,"",'PINEDE（お客様記入欄）'!$F$18))</f>
        <v/>
      </c>
      <c r="O59" t="str">
        <f>IF(J59="","",IF('PINEDE（お客様記入欄）'!$F$19=0,"",'PINEDE（お客様記入欄）'!$F$19))</f>
        <v/>
      </c>
      <c r="P59" s="28" t="str">
        <f>IF('PINEDE（お客様記入欄）'!I80=0,"",'PINEDE（お客様記入欄）'!I80)</f>
        <v/>
      </c>
      <c r="Q59" s="28" t="str">
        <f>IF('PINEDE（お客様記入欄）'!J80=0,"",'PINEDE（お客様記入欄）'!J80)</f>
        <v/>
      </c>
      <c r="R59" s="28" t="str">
        <f>IF('PINEDE（お客様記入欄）'!K80=0,"",'PINEDE（お客様記入欄）'!K80)</f>
        <v/>
      </c>
      <c r="S59" s="28" t="str">
        <f>IF('PINEDE（お客様記入欄）'!L80=0,"",'PINEDE（お客様記入欄）'!L80)</f>
        <v/>
      </c>
      <c r="T59" s="28" t="str">
        <f>IF('PINEDE（お客様記入欄）'!M80=0,"",'PINEDE（お客様記入欄）'!M80)</f>
        <v/>
      </c>
      <c r="U59" s="28" t="str">
        <f>IF('PINEDE（お客様記入欄）'!N80=0,"",'PINEDE（お客様記入欄）'!N80)</f>
        <v/>
      </c>
      <c r="V59" s="28" t="str">
        <f>IF('PINEDE（お客様記入欄）'!O80=0,"",'PINEDE（お客様記入欄）'!O80)</f>
        <v/>
      </c>
      <c r="W59" s="28" t="str">
        <f>IF('PINEDE（お客様記入欄）'!P80=0,"",'PINEDE（お客様記入欄）'!P80)</f>
        <v/>
      </c>
      <c r="X59" s="28" t="str">
        <f>IF('PINEDE（お客様記入欄）'!Q80=0,"",'PINEDE（お客様記入欄）'!Q80)</f>
        <v/>
      </c>
      <c r="Y59" s="28" t="str">
        <f>IF('PINEDE（お客様記入欄）'!R80=0,"",'PINEDE（お客様記入欄）'!R80)</f>
        <v/>
      </c>
      <c r="Z59" s="28" t="str">
        <f>IF('PINEDE（お客様記入欄）'!S80=0,"",'PINEDE（お客様記入欄）'!S80)</f>
        <v/>
      </c>
    </row>
    <row r="60" spans="4:26" x14ac:dyDescent="0.7">
      <c r="D60" t="str">
        <f>IF($J60="","",'PINEDE（お客様記入欄）'!$F$11)</f>
        <v/>
      </c>
      <c r="E60" t="str">
        <f>IF($J60="","",'PINEDE（お客様記入欄）'!$F$12)</f>
        <v/>
      </c>
      <c r="F60" t="str">
        <f>IF($J60="","",'PINEDE（お客様記入欄）'!$J$11)</f>
        <v/>
      </c>
      <c r="G60" t="str">
        <f>IF($J60="","",'PINEDE（お客様記入欄）'!$J$12)</f>
        <v/>
      </c>
      <c r="H60" t="str">
        <f>IF($J60="","",'PINEDE（お客様記入欄）'!$J$13)</f>
        <v/>
      </c>
      <c r="I60" s="26" t="str">
        <f>IF('PINEDE（お客様記入欄）'!H81=0,"",'PINEDE（お客様記入欄）'!H81)</f>
        <v/>
      </c>
      <c r="J60" s="34" t="str">
        <f>IF('PINEDE（お客様記入欄）'!E81=0,"",'PINEDE（お客様記入欄）'!E81)</f>
        <v/>
      </c>
      <c r="K60" s="34" t="str">
        <f>IF('PINEDE（お客様記入欄）'!F81=0,"",'PINEDE（お客様記入欄）'!F81)</f>
        <v/>
      </c>
      <c r="L60" s="27" t="str">
        <f>IF('PINEDE（お客様記入欄）'!G81=0,"",'PINEDE（お客様記入欄）'!G81)</f>
        <v/>
      </c>
      <c r="M60" t="str">
        <f>IF($J60="","",'PINEDE（お客様記入欄）'!$A$15)</f>
        <v/>
      </c>
      <c r="N60" t="str">
        <f>IF(J60="","",IF('PINEDE（お客様記入欄）'!$F$18=0,"",'PINEDE（お客様記入欄）'!$F$18))</f>
        <v/>
      </c>
      <c r="O60" t="str">
        <f>IF(J60="","",IF('PINEDE（お客様記入欄）'!$F$19=0,"",'PINEDE（お客様記入欄）'!$F$19))</f>
        <v/>
      </c>
      <c r="P60" s="28" t="str">
        <f>IF('PINEDE（お客様記入欄）'!I81=0,"",'PINEDE（お客様記入欄）'!I81)</f>
        <v/>
      </c>
      <c r="Q60" s="28" t="str">
        <f>IF('PINEDE（お客様記入欄）'!J81=0,"",'PINEDE（お客様記入欄）'!J81)</f>
        <v/>
      </c>
      <c r="R60" s="28" t="str">
        <f>IF('PINEDE（お客様記入欄）'!K81=0,"",'PINEDE（お客様記入欄）'!K81)</f>
        <v/>
      </c>
      <c r="S60" s="28" t="str">
        <f>IF('PINEDE（お客様記入欄）'!L81=0,"",'PINEDE（お客様記入欄）'!L81)</f>
        <v/>
      </c>
      <c r="T60" s="28" t="str">
        <f>IF('PINEDE（お客様記入欄）'!M81=0,"",'PINEDE（お客様記入欄）'!M81)</f>
        <v/>
      </c>
      <c r="U60" s="28" t="str">
        <f>IF('PINEDE（お客様記入欄）'!N81=0,"",'PINEDE（お客様記入欄）'!N81)</f>
        <v/>
      </c>
      <c r="V60" s="28" t="str">
        <f>IF('PINEDE（お客様記入欄）'!O81=0,"",'PINEDE（お客様記入欄）'!O81)</f>
        <v/>
      </c>
      <c r="W60" s="28" t="str">
        <f>IF('PINEDE（お客様記入欄）'!P81=0,"",'PINEDE（お客様記入欄）'!P81)</f>
        <v/>
      </c>
      <c r="X60" s="28" t="str">
        <f>IF('PINEDE（お客様記入欄）'!Q81=0,"",'PINEDE（お客様記入欄）'!Q81)</f>
        <v/>
      </c>
      <c r="Y60" s="28" t="str">
        <f>IF('PINEDE（お客様記入欄）'!R81=0,"",'PINEDE（お客様記入欄）'!R81)</f>
        <v/>
      </c>
      <c r="Z60" s="28" t="str">
        <f>IF('PINEDE（お客様記入欄）'!S81=0,"",'PINEDE（お客様記入欄）'!S81)</f>
        <v/>
      </c>
    </row>
    <row r="61" spans="4:26" x14ac:dyDescent="0.7">
      <c r="D61" t="str">
        <f>IF($J61="","",'PINEDE（お客様記入欄）'!$F$11)</f>
        <v/>
      </c>
      <c r="E61" t="str">
        <f>IF($J61="","",'PINEDE（お客様記入欄）'!$F$12)</f>
        <v/>
      </c>
      <c r="F61" t="str">
        <f>IF($J61="","",'PINEDE（お客様記入欄）'!$J$11)</f>
        <v/>
      </c>
      <c r="G61" t="str">
        <f>IF($J61="","",'PINEDE（お客様記入欄）'!$J$12)</f>
        <v/>
      </c>
      <c r="H61" t="str">
        <f>IF($J61="","",'PINEDE（お客様記入欄）'!$J$13)</f>
        <v/>
      </c>
      <c r="I61" s="26" t="str">
        <f>IF('PINEDE（お客様記入欄）'!H82=0,"",'PINEDE（お客様記入欄）'!H82)</f>
        <v/>
      </c>
      <c r="J61" s="34" t="str">
        <f>IF('PINEDE（お客様記入欄）'!E82=0,"",'PINEDE（お客様記入欄）'!E82)</f>
        <v/>
      </c>
      <c r="K61" s="34" t="str">
        <f>IF('PINEDE（お客様記入欄）'!F82=0,"",'PINEDE（お客様記入欄）'!F82)</f>
        <v/>
      </c>
      <c r="L61" s="27" t="str">
        <f>IF('PINEDE（お客様記入欄）'!G82=0,"",'PINEDE（お客様記入欄）'!G82)</f>
        <v/>
      </c>
      <c r="M61" t="str">
        <f>IF($J61="","",'PINEDE（お客様記入欄）'!$A$15)</f>
        <v/>
      </c>
      <c r="N61" t="str">
        <f>IF(J61="","",IF('PINEDE（お客様記入欄）'!$F$18=0,"",'PINEDE（お客様記入欄）'!$F$18))</f>
        <v/>
      </c>
      <c r="O61" t="str">
        <f>IF(J61="","",IF('PINEDE（お客様記入欄）'!$F$19=0,"",'PINEDE（お客様記入欄）'!$F$19))</f>
        <v/>
      </c>
      <c r="P61" s="28" t="str">
        <f>IF('PINEDE（お客様記入欄）'!I82=0,"",'PINEDE（お客様記入欄）'!I82)</f>
        <v/>
      </c>
      <c r="Q61" s="28" t="str">
        <f>IF('PINEDE（お客様記入欄）'!J82=0,"",'PINEDE（お客様記入欄）'!J82)</f>
        <v/>
      </c>
      <c r="R61" s="28" t="str">
        <f>IF('PINEDE（お客様記入欄）'!K82=0,"",'PINEDE（お客様記入欄）'!K82)</f>
        <v/>
      </c>
      <c r="S61" s="28" t="str">
        <f>IF('PINEDE（お客様記入欄）'!L82=0,"",'PINEDE（お客様記入欄）'!L82)</f>
        <v/>
      </c>
      <c r="T61" s="28" t="str">
        <f>IF('PINEDE（お客様記入欄）'!M82=0,"",'PINEDE（お客様記入欄）'!M82)</f>
        <v/>
      </c>
      <c r="U61" s="28" t="str">
        <f>IF('PINEDE（お客様記入欄）'!N82=0,"",'PINEDE（お客様記入欄）'!N82)</f>
        <v/>
      </c>
      <c r="V61" s="28" t="str">
        <f>IF('PINEDE（お客様記入欄）'!O82=0,"",'PINEDE（お客様記入欄）'!O82)</f>
        <v/>
      </c>
      <c r="W61" s="28" t="str">
        <f>IF('PINEDE（お客様記入欄）'!P82=0,"",'PINEDE（お客様記入欄）'!P82)</f>
        <v/>
      </c>
      <c r="X61" s="28" t="str">
        <f>IF('PINEDE（お客様記入欄）'!Q82=0,"",'PINEDE（お客様記入欄）'!Q82)</f>
        <v/>
      </c>
      <c r="Y61" s="28" t="str">
        <f>IF('PINEDE（お客様記入欄）'!R82=0,"",'PINEDE（お客様記入欄）'!R82)</f>
        <v/>
      </c>
      <c r="Z61" s="28" t="str">
        <f>IF('PINEDE（お客様記入欄）'!S82=0,"",'PINEDE（お客様記入欄）'!S82)</f>
        <v/>
      </c>
    </row>
    <row r="62" spans="4:26" x14ac:dyDescent="0.7">
      <c r="D62" t="str">
        <f>IF($J62="","",'PINEDE（お客様記入欄）'!$F$11)</f>
        <v/>
      </c>
      <c r="E62" t="str">
        <f>IF($J62="","",'PINEDE（お客様記入欄）'!$F$12)</f>
        <v/>
      </c>
      <c r="F62" t="str">
        <f>IF($J62="","",'PINEDE（お客様記入欄）'!$J$11)</f>
        <v/>
      </c>
      <c r="G62" t="str">
        <f>IF($J62="","",'PINEDE（お客様記入欄）'!$J$12)</f>
        <v/>
      </c>
      <c r="H62" t="str">
        <f>IF($J62="","",'PINEDE（お客様記入欄）'!$J$13)</f>
        <v/>
      </c>
      <c r="I62" s="26" t="str">
        <f>IF('PINEDE（お客様記入欄）'!H83=0,"",'PINEDE（お客様記入欄）'!H83)</f>
        <v/>
      </c>
      <c r="J62" s="34" t="str">
        <f>IF('PINEDE（お客様記入欄）'!E83=0,"",'PINEDE（お客様記入欄）'!E83)</f>
        <v/>
      </c>
      <c r="K62" s="34" t="str">
        <f>IF('PINEDE（お客様記入欄）'!F83=0,"",'PINEDE（お客様記入欄）'!F83)</f>
        <v/>
      </c>
      <c r="L62" s="27" t="str">
        <f>IF('PINEDE（お客様記入欄）'!G83=0,"",'PINEDE（お客様記入欄）'!G83)</f>
        <v/>
      </c>
      <c r="M62" t="str">
        <f>IF($J62="","",'PINEDE（お客様記入欄）'!$A$15)</f>
        <v/>
      </c>
      <c r="N62" t="str">
        <f>IF(J62="","",IF('PINEDE（お客様記入欄）'!$F$18=0,"",'PINEDE（お客様記入欄）'!$F$18))</f>
        <v/>
      </c>
      <c r="O62" t="str">
        <f>IF(J62="","",IF('PINEDE（お客様記入欄）'!$F$19=0,"",'PINEDE（お客様記入欄）'!$F$19))</f>
        <v/>
      </c>
      <c r="P62" s="28" t="str">
        <f>IF('PINEDE（お客様記入欄）'!I83=0,"",'PINEDE（お客様記入欄）'!I83)</f>
        <v/>
      </c>
      <c r="Q62" s="28" t="str">
        <f>IF('PINEDE（お客様記入欄）'!J83=0,"",'PINEDE（お客様記入欄）'!J83)</f>
        <v/>
      </c>
      <c r="R62" s="28" t="str">
        <f>IF('PINEDE（お客様記入欄）'!K83=0,"",'PINEDE（お客様記入欄）'!K83)</f>
        <v/>
      </c>
      <c r="S62" s="28" t="str">
        <f>IF('PINEDE（お客様記入欄）'!L83=0,"",'PINEDE（お客様記入欄）'!L83)</f>
        <v/>
      </c>
      <c r="T62" s="28" t="str">
        <f>IF('PINEDE（お客様記入欄）'!M83=0,"",'PINEDE（お客様記入欄）'!M83)</f>
        <v/>
      </c>
      <c r="U62" s="28" t="str">
        <f>IF('PINEDE（お客様記入欄）'!N83=0,"",'PINEDE（お客様記入欄）'!N83)</f>
        <v/>
      </c>
      <c r="V62" s="28" t="str">
        <f>IF('PINEDE（お客様記入欄）'!O83=0,"",'PINEDE（お客様記入欄）'!O83)</f>
        <v/>
      </c>
      <c r="W62" s="28" t="str">
        <f>IF('PINEDE（お客様記入欄）'!P83=0,"",'PINEDE（お客様記入欄）'!P83)</f>
        <v/>
      </c>
      <c r="X62" s="28" t="str">
        <f>IF('PINEDE（お客様記入欄）'!Q83=0,"",'PINEDE（お客様記入欄）'!Q83)</f>
        <v/>
      </c>
      <c r="Y62" s="28" t="str">
        <f>IF('PINEDE（お客様記入欄）'!R83=0,"",'PINEDE（お客様記入欄）'!R83)</f>
        <v/>
      </c>
      <c r="Z62" s="28" t="str">
        <f>IF('PINEDE（お客様記入欄）'!S83=0,"",'PINEDE（お客様記入欄）'!S83)</f>
        <v/>
      </c>
    </row>
    <row r="63" spans="4:26" x14ac:dyDescent="0.7">
      <c r="D63" t="str">
        <f>IF($J63="","",'PINEDE（お客様記入欄）'!$F$11)</f>
        <v/>
      </c>
      <c r="E63" t="str">
        <f>IF($J63="","",'PINEDE（お客様記入欄）'!$F$12)</f>
        <v/>
      </c>
      <c r="F63" t="str">
        <f>IF($J63="","",'PINEDE（お客様記入欄）'!$J$11)</f>
        <v/>
      </c>
      <c r="G63" t="str">
        <f>IF($J63="","",'PINEDE（お客様記入欄）'!$J$12)</f>
        <v/>
      </c>
      <c r="H63" t="str">
        <f>IF($J63="","",'PINEDE（お客様記入欄）'!$J$13)</f>
        <v/>
      </c>
      <c r="I63" s="26" t="str">
        <f>IF('PINEDE（お客様記入欄）'!H84=0,"",'PINEDE（お客様記入欄）'!H84)</f>
        <v/>
      </c>
      <c r="J63" s="34" t="str">
        <f>IF('PINEDE（お客様記入欄）'!E84=0,"",'PINEDE（お客様記入欄）'!E84)</f>
        <v/>
      </c>
      <c r="K63" s="34" t="str">
        <f>IF('PINEDE（お客様記入欄）'!F84=0,"",'PINEDE（お客様記入欄）'!F84)</f>
        <v/>
      </c>
      <c r="L63" s="27" t="str">
        <f>IF('PINEDE（お客様記入欄）'!G84=0,"",'PINEDE（お客様記入欄）'!G84)</f>
        <v/>
      </c>
      <c r="M63" t="str">
        <f>IF($J63="","",'PINEDE（お客様記入欄）'!$A$15)</f>
        <v/>
      </c>
      <c r="N63" t="str">
        <f>IF(J63="","",IF('PINEDE（お客様記入欄）'!$F$18=0,"",'PINEDE（お客様記入欄）'!$F$18))</f>
        <v/>
      </c>
      <c r="O63" t="str">
        <f>IF(J63="","",IF('PINEDE（お客様記入欄）'!$F$19=0,"",'PINEDE（お客様記入欄）'!$F$19))</f>
        <v/>
      </c>
      <c r="P63" s="28" t="str">
        <f>IF('PINEDE（お客様記入欄）'!I84=0,"",'PINEDE（お客様記入欄）'!I84)</f>
        <v/>
      </c>
      <c r="Q63" s="28" t="str">
        <f>IF('PINEDE（お客様記入欄）'!J84=0,"",'PINEDE（お客様記入欄）'!J84)</f>
        <v/>
      </c>
      <c r="R63" s="28" t="str">
        <f>IF('PINEDE（お客様記入欄）'!K84=0,"",'PINEDE（お客様記入欄）'!K84)</f>
        <v/>
      </c>
      <c r="S63" s="28" t="str">
        <f>IF('PINEDE（お客様記入欄）'!L84=0,"",'PINEDE（お客様記入欄）'!L84)</f>
        <v/>
      </c>
      <c r="T63" s="28" t="str">
        <f>IF('PINEDE（お客様記入欄）'!M84=0,"",'PINEDE（お客様記入欄）'!M84)</f>
        <v/>
      </c>
      <c r="U63" s="28" t="str">
        <f>IF('PINEDE（お客様記入欄）'!N84=0,"",'PINEDE（お客様記入欄）'!N84)</f>
        <v/>
      </c>
      <c r="V63" s="28" t="str">
        <f>IF('PINEDE（お客様記入欄）'!O84=0,"",'PINEDE（お客様記入欄）'!O84)</f>
        <v/>
      </c>
      <c r="W63" s="28" t="str">
        <f>IF('PINEDE（お客様記入欄）'!P84=0,"",'PINEDE（お客様記入欄）'!P84)</f>
        <v/>
      </c>
      <c r="X63" s="28" t="str">
        <f>IF('PINEDE（お客様記入欄）'!Q84=0,"",'PINEDE（お客様記入欄）'!Q84)</f>
        <v/>
      </c>
      <c r="Y63" s="28" t="str">
        <f>IF('PINEDE（お客様記入欄）'!R84=0,"",'PINEDE（お客様記入欄）'!R84)</f>
        <v/>
      </c>
      <c r="Z63" s="28" t="str">
        <f>IF('PINEDE（お客様記入欄）'!S84=0,"",'PINEDE（お客様記入欄）'!S84)</f>
        <v/>
      </c>
    </row>
    <row r="64" spans="4:26" x14ac:dyDescent="0.7">
      <c r="D64" t="str">
        <f>IF($J64="","",'PINEDE（お客様記入欄）'!$F$11)</f>
        <v/>
      </c>
      <c r="E64" t="str">
        <f>IF($J64="","",'PINEDE（お客様記入欄）'!$F$12)</f>
        <v/>
      </c>
      <c r="F64" t="str">
        <f>IF($J64="","",'PINEDE（お客様記入欄）'!$J$11)</f>
        <v/>
      </c>
      <c r="G64" t="str">
        <f>IF($J64="","",'PINEDE（お客様記入欄）'!$J$12)</f>
        <v/>
      </c>
      <c r="H64" t="str">
        <f>IF($J64="","",'PINEDE（お客様記入欄）'!$J$13)</f>
        <v/>
      </c>
      <c r="I64" s="26" t="str">
        <f>IF('PINEDE（お客様記入欄）'!H85=0,"",'PINEDE（お客様記入欄）'!H85)</f>
        <v/>
      </c>
      <c r="J64" s="34" t="str">
        <f>IF('PINEDE（お客様記入欄）'!E85=0,"",'PINEDE（お客様記入欄）'!E85)</f>
        <v/>
      </c>
      <c r="K64" s="34" t="str">
        <f>IF('PINEDE（お客様記入欄）'!F85=0,"",'PINEDE（お客様記入欄）'!F85)</f>
        <v/>
      </c>
      <c r="L64" s="27" t="str">
        <f>IF('PINEDE（お客様記入欄）'!G85=0,"",'PINEDE（お客様記入欄）'!G85)</f>
        <v/>
      </c>
      <c r="M64" t="str">
        <f>IF($J64="","",'PINEDE（お客様記入欄）'!$A$15)</f>
        <v/>
      </c>
      <c r="N64" t="str">
        <f>IF(J64="","",IF('PINEDE（お客様記入欄）'!$F$18=0,"",'PINEDE（お客様記入欄）'!$F$18))</f>
        <v/>
      </c>
      <c r="O64" t="str">
        <f>IF(J64="","",IF('PINEDE（お客様記入欄）'!$F$19=0,"",'PINEDE（お客様記入欄）'!$F$19))</f>
        <v/>
      </c>
      <c r="P64" s="28" t="str">
        <f>IF('PINEDE（お客様記入欄）'!I85=0,"",'PINEDE（お客様記入欄）'!I85)</f>
        <v/>
      </c>
      <c r="Q64" s="28" t="str">
        <f>IF('PINEDE（お客様記入欄）'!J85=0,"",'PINEDE（お客様記入欄）'!J85)</f>
        <v/>
      </c>
      <c r="R64" s="28" t="str">
        <f>IF('PINEDE（お客様記入欄）'!K85=0,"",'PINEDE（お客様記入欄）'!K85)</f>
        <v/>
      </c>
      <c r="S64" s="28" t="str">
        <f>IF('PINEDE（お客様記入欄）'!L85=0,"",'PINEDE（お客様記入欄）'!L85)</f>
        <v/>
      </c>
      <c r="T64" s="28" t="str">
        <f>IF('PINEDE（お客様記入欄）'!M85=0,"",'PINEDE（お客様記入欄）'!M85)</f>
        <v/>
      </c>
      <c r="U64" s="28" t="str">
        <f>IF('PINEDE（お客様記入欄）'!N85=0,"",'PINEDE（お客様記入欄）'!N85)</f>
        <v/>
      </c>
      <c r="V64" s="28" t="str">
        <f>IF('PINEDE（お客様記入欄）'!O85=0,"",'PINEDE（お客様記入欄）'!O85)</f>
        <v/>
      </c>
      <c r="W64" s="28" t="str">
        <f>IF('PINEDE（お客様記入欄）'!P85=0,"",'PINEDE（お客様記入欄）'!P85)</f>
        <v/>
      </c>
      <c r="X64" s="28" t="str">
        <f>IF('PINEDE（お客様記入欄）'!Q85=0,"",'PINEDE（お客様記入欄）'!Q85)</f>
        <v/>
      </c>
      <c r="Y64" s="28" t="str">
        <f>IF('PINEDE（お客様記入欄）'!R85=0,"",'PINEDE（お客様記入欄）'!R85)</f>
        <v/>
      </c>
      <c r="Z64" s="28" t="str">
        <f>IF('PINEDE（お客様記入欄）'!S85=0,"",'PINEDE（お客様記入欄）'!S85)</f>
        <v/>
      </c>
    </row>
    <row r="65" spans="4:26" x14ac:dyDescent="0.7">
      <c r="D65" t="str">
        <f>IF($J65="","",'PINEDE（お客様記入欄）'!$F$11)</f>
        <v/>
      </c>
      <c r="E65" t="str">
        <f>IF($J65="","",'PINEDE（お客様記入欄）'!$F$12)</f>
        <v/>
      </c>
      <c r="F65" t="str">
        <f>IF($J65="","",'PINEDE（お客様記入欄）'!$J$11)</f>
        <v/>
      </c>
      <c r="G65" t="str">
        <f>IF($J65="","",'PINEDE（お客様記入欄）'!$J$12)</f>
        <v/>
      </c>
      <c r="H65" t="str">
        <f>IF($J65="","",'PINEDE（お客様記入欄）'!$J$13)</f>
        <v/>
      </c>
      <c r="I65" s="26" t="str">
        <f>IF('PINEDE（お客様記入欄）'!H86=0,"",'PINEDE（お客様記入欄）'!H86)</f>
        <v/>
      </c>
      <c r="J65" s="34" t="str">
        <f>IF('PINEDE（お客様記入欄）'!E86=0,"",'PINEDE（お客様記入欄）'!E86)</f>
        <v/>
      </c>
      <c r="K65" s="34" t="str">
        <f>IF('PINEDE（お客様記入欄）'!F86=0,"",'PINEDE（お客様記入欄）'!F86)</f>
        <v/>
      </c>
      <c r="L65" s="27" t="str">
        <f>IF('PINEDE（お客様記入欄）'!G86=0,"",'PINEDE（お客様記入欄）'!G86)</f>
        <v/>
      </c>
      <c r="M65" t="str">
        <f>IF($J65="","",'PINEDE（お客様記入欄）'!$A$15)</f>
        <v/>
      </c>
      <c r="N65" t="str">
        <f>IF(J65="","",IF('PINEDE（お客様記入欄）'!$F$18=0,"",'PINEDE（お客様記入欄）'!$F$18))</f>
        <v/>
      </c>
      <c r="O65" t="str">
        <f>IF(J65="","",IF('PINEDE（お客様記入欄）'!$F$19=0,"",'PINEDE（お客様記入欄）'!$F$19))</f>
        <v/>
      </c>
      <c r="P65" s="28" t="str">
        <f>IF('PINEDE（お客様記入欄）'!I86=0,"",'PINEDE（お客様記入欄）'!I86)</f>
        <v/>
      </c>
      <c r="Q65" s="28" t="str">
        <f>IF('PINEDE（お客様記入欄）'!J86=0,"",'PINEDE（お客様記入欄）'!J86)</f>
        <v/>
      </c>
      <c r="R65" s="28" t="str">
        <f>IF('PINEDE（お客様記入欄）'!K86=0,"",'PINEDE（お客様記入欄）'!K86)</f>
        <v/>
      </c>
      <c r="S65" s="28" t="str">
        <f>IF('PINEDE（お客様記入欄）'!L86=0,"",'PINEDE（お客様記入欄）'!L86)</f>
        <v/>
      </c>
      <c r="T65" s="28" t="str">
        <f>IF('PINEDE（お客様記入欄）'!M86=0,"",'PINEDE（お客様記入欄）'!M86)</f>
        <v/>
      </c>
      <c r="U65" s="28" t="str">
        <f>IF('PINEDE（お客様記入欄）'!N86=0,"",'PINEDE（お客様記入欄）'!N86)</f>
        <v/>
      </c>
      <c r="V65" s="28" t="str">
        <f>IF('PINEDE（お客様記入欄）'!O86=0,"",'PINEDE（お客様記入欄）'!O86)</f>
        <v/>
      </c>
      <c r="W65" s="28" t="str">
        <f>IF('PINEDE（お客様記入欄）'!P86=0,"",'PINEDE（お客様記入欄）'!P86)</f>
        <v/>
      </c>
      <c r="X65" s="28" t="str">
        <f>IF('PINEDE（お客様記入欄）'!Q86=0,"",'PINEDE（お客様記入欄）'!Q86)</f>
        <v/>
      </c>
      <c r="Y65" s="28" t="str">
        <f>IF('PINEDE（お客様記入欄）'!R86=0,"",'PINEDE（お客様記入欄）'!R86)</f>
        <v/>
      </c>
      <c r="Z65" s="28" t="str">
        <f>IF('PINEDE（お客様記入欄）'!S86=0,"",'PINEDE（お客様記入欄）'!S86)</f>
        <v/>
      </c>
    </row>
    <row r="66" spans="4:26" x14ac:dyDescent="0.7">
      <c r="D66" t="str">
        <f>IF($J66="","",'PINEDE（お客様記入欄）'!$F$11)</f>
        <v/>
      </c>
      <c r="E66" t="str">
        <f>IF($J66="","",'PINEDE（お客様記入欄）'!$F$12)</f>
        <v/>
      </c>
      <c r="F66" t="str">
        <f>IF($J66="","",'PINEDE（お客様記入欄）'!$J$11)</f>
        <v/>
      </c>
      <c r="G66" t="str">
        <f>IF($J66="","",'PINEDE（お客様記入欄）'!$J$12)</f>
        <v/>
      </c>
      <c r="H66" t="str">
        <f>IF($J66="","",'PINEDE（お客様記入欄）'!$J$13)</f>
        <v/>
      </c>
      <c r="I66" s="26" t="str">
        <f>IF('PINEDE（お客様記入欄）'!H87=0,"",'PINEDE（お客様記入欄）'!H87)</f>
        <v/>
      </c>
      <c r="J66" s="34" t="str">
        <f>IF('PINEDE（お客様記入欄）'!E87=0,"",'PINEDE（お客様記入欄）'!E87)</f>
        <v/>
      </c>
      <c r="K66" s="34" t="str">
        <f>IF('PINEDE（お客様記入欄）'!F87=0,"",'PINEDE（お客様記入欄）'!F87)</f>
        <v/>
      </c>
      <c r="L66" s="27" t="str">
        <f>IF('PINEDE（お客様記入欄）'!G87=0,"",'PINEDE（お客様記入欄）'!G87)</f>
        <v/>
      </c>
      <c r="M66" t="str">
        <f>IF($J66="","",'PINEDE（お客様記入欄）'!$A$15)</f>
        <v/>
      </c>
      <c r="N66" t="str">
        <f>IF(J66="","",IF('PINEDE（お客様記入欄）'!$F$18=0,"",'PINEDE（お客様記入欄）'!$F$18))</f>
        <v/>
      </c>
      <c r="O66" t="str">
        <f>IF(J66="","",IF('PINEDE（お客様記入欄）'!$F$19=0,"",'PINEDE（お客様記入欄）'!$F$19))</f>
        <v/>
      </c>
      <c r="P66" s="28" t="str">
        <f>IF('PINEDE（お客様記入欄）'!I87=0,"",'PINEDE（お客様記入欄）'!I87)</f>
        <v/>
      </c>
      <c r="Q66" s="28" t="str">
        <f>IF('PINEDE（お客様記入欄）'!J87=0,"",'PINEDE（お客様記入欄）'!J87)</f>
        <v/>
      </c>
      <c r="R66" s="28" t="str">
        <f>IF('PINEDE（お客様記入欄）'!K87=0,"",'PINEDE（お客様記入欄）'!K87)</f>
        <v/>
      </c>
      <c r="S66" s="28" t="str">
        <f>IF('PINEDE（お客様記入欄）'!L87=0,"",'PINEDE（お客様記入欄）'!L87)</f>
        <v/>
      </c>
      <c r="T66" s="28" t="str">
        <f>IF('PINEDE（お客様記入欄）'!M87=0,"",'PINEDE（お客様記入欄）'!M87)</f>
        <v/>
      </c>
      <c r="U66" s="28" t="str">
        <f>IF('PINEDE（お客様記入欄）'!N87=0,"",'PINEDE（お客様記入欄）'!N87)</f>
        <v/>
      </c>
      <c r="V66" s="28" t="str">
        <f>IF('PINEDE（お客様記入欄）'!O87=0,"",'PINEDE（お客様記入欄）'!O87)</f>
        <v/>
      </c>
      <c r="W66" s="28" t="str">
        <f>IF('PINEDE（お客様記入欄）'!P87=0,"",'PINEDE（お客様記入欄）'!P87)</f>
        <v/>
      </c>
      <c r="X66" s="28" t="str">
        <f>IF('PINEDE（お客様記入欄）'!Q87=0,"",'PINEDE（お客様記入欄）'!Q87)</f>
        <v/>
      </c>
      <c r="Y66" s="28" t="str">
        <f>IF('PINEDE（お客様記入欄）'!R87=0,"",'PINEDE（お客様記入欄）'!R87)</f>
        <v/>
      </c>
      <c r="Z66" s="28" t="str">
        <f>IF('PINEDE（お客様記入欄）'!S87=0,"",'PINEDE（お客様記入欄）'!S87)</f>
        <v/>
      </c>
    </row>
    <row r="67" spans="4:26" x14ac:dyDescent="0.7">
      <c r="D67" t="str">
        <f>IF($J67="","",'PINEDE（お客様記入欄）'!$F$11)</f>
        <v/>
      </c>
      <c r="E67" t="str">
        <f>IF($J67="","",'PINEDE（お客様記入欄）'!$F$12)</f>
        <v/>
      </c>
      <c r="F67" t="str">
        <f>IF($J67="","",'PINEDE（お客様記入欄）'!$J$11)</f>
        <v/>
      </c>
      <c r="G67" t="str">
        <f>IF($J67="","",'PINEDE（お客様記入欄）'!$J$12)</f>
        <v/>
      </c>
      <c r="H67" t="str">
        <f>IF($J67="","",'PINEDE（お客様記入欄）'!$J$13)</f>
        <v/>
      </c>
      <c r="I67" s="26" t="str">
        <f>IF('PINEDE（お客様記入欄）'!H88=0,"",'PINEDE（お客様記入欄）'!H88)</f>
        <v/>
      </c>
      <c r="J67" s="34" t="str">
        <f>IF('PINEDE（お客様記入欄）'!E88=0,"",'PINEDE（お客様記入欄）'!E88)</f>
        <v/>
      </c>
      <c r="K67" s="34" t="str">
        <f>IF('PINEDE（お客様記入欄）'!F88=0,"",'PINEDE（お客様記入欄）'!F88)</f>
        <v/>
      </c>
      <c r="L67" s="27" t="str">
        <f>IF('PINEDE（お客様記入欄）'!G88=0,"",'PINEDE（お客様記入欄）'!G88)</f>
        <v/>
      </c>
      <c r="M67" t="str">
        <f>IF($J67="","",'PINEDE（お客様記入欄）'!$A$15)</f>
        <v/>
      </c>
      <c r="N67" t="str">
        <f>IF(J67="","",IF('PINEDE（お客様記入欄）'!$F$18=0,"",'PINEDE（お客様記入欄）'!$F$18))</f>
        <v/>
      </c>
      <c r="O67" t="str">
        <f>IF(J67="","",IF('PINEDE（お客様記入欄）'!$F$19=0,"",'PINEDE（お客様記入欄）'!$F$19))</f>
        <v/>
      </c>
      <c r="P67" s="28" t="str">
        <f>IF('PINEDE（お客様記入欄）'!I88=0,"",'PINEDE（お客様記入欄）'!I88)</f>
        <v/>
      </c>
      <c r="Q67" s="28" t="str">
        <f>IF('PINEDE（お客様記入欄）'!J88=0,"",'PINEDE（お客様記入欄）'!J88)</f>
        <v/>
      </c>
      <c r="R67" s="28" t="str">
        <f>IF('PINEDE（お客様記入欄）'!K88=0,"",'PINEDE（お客様記入欄）'!K88)</f>
        <v/>
      </c>
      <c r="S67" s="28" t="str">
        <f>IF('PINEDE（お客様記入欄）'!L88=0,"",'PINEDE（お客様記入欄）'!L88)</f>
        <v/>
      </c>
      <c r="T67" s="28" t="str">
        <f>IF('PINEDE（お客様記入欄）'!M88=0,"",'PINEDE（お客様記入欄）'!M88)</f>
        <v/>
      </c>
      <c r="U67" s="28" t="str">
        <f>IF('PINEDE（お客様記入欄）'!N88=0,"",'PINEDE（お客様記入欄）'!N88)</f>
        <v/>
      </c>
      <c r="V67" s="28" t="str">
        <f>IF('PINEDE（お客様記入欄）'!O88=0,"",'PINEDE（お客様記入欄）'!O88)</f>
        <v/>
      </c>
      <c r="W67" s="28" t="str">
        <f>IF('PINEDE（お客様記入欄）'!P88=0,"",'PINEDE（お客様記入欄）'!P88)</f>
        <v/>
      </c>
      <c r="X67" s="28" t="str">
        <f>IF('PINEDE（お客様記入欄）'!Q88=0,"",'PINEDE（お客様記入欄）'!Q88)</f>
        <v/>
      </c>
      <c r="Y67" s="28" t="str">
        <f>IF('PINEDE（お客様記入欄）'!R88=0,"",'PINEDE（お客様記入欄）'!R88)</f>
        <v/>
      </c>
      <c r="Z67" s="28" t="str">
        <f>IF('PINEDE（お客様記入欄）'!S88=0,"",'PINEDE（お客様記入欄）'!S88)</f>
        <v/>
      </c>
    </row>
    <row r="68" spans="4:26" x14ac:dyDescent="0.7">
      <c r="D68" t="str">
        <f>IF($J68="","",'PINEDE（お客様記入欄）'!$F$11)</f>
        <v/>
      </c>
      <c r="E68" t="str">
        <f>IF($J68="","",'PINEDE（お客様記入欄）'!$F$12)</f>
        <v/>
      </c>
      <c r="F68" t="str">
        <f>IF($J68="","",'PINEDE（お客様記入欄）'!$J$11)</f>
        <v/>
      </c>
      <c r="G68" t="str">
        <f>IF($J68="","",'PINEDE（お客様記入欄）'!$J$12)</f>
        <v/>
      </c>
      <c r="H68" t="str">
        <f>IF($J68="","",'PINEDE（お客様記入欄）'!$J$13)</f>
        <v/>
      </c>
      <c r="I68" s="26" t="str">
        <f>IF('PINEDE（お客様記入欄）'!H89=0,"",'PINEDE（お客様記入欄）'!H89)</f>
        <v/>
      </c>
      <c r="J68" s="34" t="str">
        <f>IF('PINEDE（お客様記入欄）'!E89=0,"",'PINEDE（お客様記入欄）'!E89)</f>
        <v/>
      </c>
      <c r="K68" s="34" t="str">
        <f>IF('PINEDE（お客様記入欄）'!F89=0,"",'PINEDE（お客様記入欄）'!F89)</f>
        <v/>
      </c>
      <c r="L68" s="27" t="str">
        <f>IF('PINEDE（お客様記入欄）'!G89=0,"",'PINEDE（お客様記入欄）'!G89)</f>
        <v/>
      </c>
      <c r="M68" t="str">
        <f>IF($J68="","",'PINEDE（お客様記入欄）'!$A$15)</f>
        <v/>
      </c>
      <c r="N68" t="str">
        <f>IF(J68="","",IF('PINEDE（お客様記入欄）'!$F$18=0,"",'PINEDE（お客様記入欄）'!$F$18))</f>
        <v/>
      </c>
      <c r="O68" t="str">
        <f>IF(J68="","",IF('PINEDE（お客様記入欄）'!$F$19=0,"",'PINEDE（お客様記入欄）'!$F$19))</f>
        <v/>
      </c>
      <c r="P68" s="28" t="str">
        <f>IF('PINEDE（お客様記入欄）'!I89=0,"",'PINEDE（お客様記入欄）'!I89)</f>
        <v/>
      </c>
      <c r="Q68" s="28" t="str">
        <f>IF('PINEDE（お客様記入欄）'!J89=0,"",'PINEDE（お客様記入欄）'!J89)</f>
        <v/>
      </c>
      <c r="R68" s="28" t="str">
        <f>IF('PINEDE（お客様記入欄）'!K89=0,"",'PINEDE（お客様記入欄）'!K89)</f>
        <v/>
      </c>
      <c r="S68" s="28" t="str">
        <f>IF('PINEDE（お客様記入欄）'!L89=0,"",'PINEDE（お客様記入欄）'!L89)</f>
        <v/>
      </c>
      <c r="T68" s="28" t="str">
        <f>IF('PINEDE（お客様記入欄）'!M89=0,"",'PINEDE（お客様記入欄）'!M89)</f>
        <v/>
      </c>
      <c r="U68" s="28" t="str">
        <f>IF('PINEDE（お客様記入欄）'!N89=0,"",'PINEDE（お客様記入欄）'!N89)</f>
        <v/>
      </c>
      <c r="V68" s="28" t="str">
        <f>IF('PINEDE（お客様記入欄）'!O89=0,"",'PINEDE（お客様記入欄）'!O89)</f>
        <v/>
      </c>
      <c r="W68" s="28" t="str">
        <f>IF('PINEDE（お客様記入欄）'!P89=0,"",'PINEDE（お客様記入欄）'!P89)</f>
        <v/>
      </c>
      <c r="X68" s="28" t="str">
        <f>IF('PINEDE（お客様記入欄）'!Q89=0,"",'PINEDE（お客様記入欄）'!Q89)</f>
        <v/>
      </c>
      <c r="Y68" s="28" t="str">
        <f>IF('PINEDE（お客様記入欄）'!R89=0,"",'PINEDE（お客様記入欄）'!R89)</f>
        <v/>
      </c>
      <c r="Z68" s="28" t="str">
        <f>IF('PINEDE（お客様記入欄）'!S89=0,"",'PINEDE（お客様記入欄）'!S89)</f>
        <v/>
      </c>
    </row>
    <row r="69" spans="4:26" x14ac:dyDescent="0.7">
      <c r="D69" t="str">
        <f>IF($J69="","",'PINEDE（お客様記入欄）'!$F$11)</f>
        <v/>
      </c>
      <c r="E69" t="str">
        <f>IF($J69="","",'PINEDE（お客様記入欄）'!$F$12)</f>
        <v/>
      </c>
      <c r="F69" t="str">
        <f>IF($J69="","",'PINEDE（お客様記入欄）'!$J$11)</f>
        <v/>
      </c>
      <c r="G69" t="str">
        <f>IF($J69="","",'PINEDE（お客様記入欄）'!$J$12)</f>
        <v/>
      </c>
      <c r="H69" t="str">
        <f>IF($J69="","",'PINEDE（お客様記入欄）'!$J$13)</f>
        <v/>
      </c>
      <c r="I69" s="26" t="str">
        <f>IF('PINEDE（お客様記入欄）'!H90=0,"",'PINEDE（お客様記入欄）'!H90)</f>
        <v/>
      </c>
      <c r="J69" s="34" t="str">
        <f>IF('PINEDE（お客様記入欄）'!E90=0,"",'PINEDE（お客様記入欄）'!E90)</f>
        <v/>
      </c>
      <c r="K69" s="34" t="str">
        <f>IF('PINEDE（お客様記入欄）'!F90=0,"",'PINEDE（お客様記入欄）'!F90)</f>
        <v/>
      </c>
      <c r="L69" s="27" t="str">
        <f>IF('PINEDE（お客様記入欄）'!G90=0,"",'PINEDE（お客様記入欄）'!G90)</f>
        <v/>
      </c>
      <c r="M69" t="str">
        <f>IF($J69="","",'PINEDE（お客様記入欄）'!$A$15)</f>
        <v/>
      </c>
      <c r="N69" t="str">
        <f>IF(J69="","",IF('PINEDE（お客様記入欄）'!$F$18=0,"",'PINEDE（お客様記入欄）'!$F$18))</f>
        <v/>
      </c>
      <c r="O69" t="str">
        <f>IF(J69="","",IF('PINEDE（お客様記入欄）'!$F$19=0,"",'PINEDE（お客様記入欄）'!$F$19))</f>
        <v/>
      </c>
      <c r="P69" s="28" t="str">
        <f>IF('PINEDE（お客様記入欄）'!I90=0,"",'PINEDE（お客様記入欄）'!I90)</f>
        <v/>
      </c>
      <c r="Q69" s="28" t="str">
        <f>IF('PINEDE（お客様記入欄）'!J90=0,"",'PINEDE（お客様記入欄）'!J90)</f>
        <v/>
      </c>
      <c r="R69" s="28" t="str">
        <f>IF('PINEDE（お客様記入欄）'!K90=0,"",'PINEDE（お客様記入欄）'!K90)</f>
        <v/>
      </c>
      <c r="S69" s="28" t="str">
        <f>IF('PINEDE（お客様記入欄）'!L90=0,"",'PINEDE（お客様記入欄）'!L90)</f>
        <v/>
      </c>
      <c r="T69" s="28" t="str">
        <f>IF('PINEDE（お客様記入欄）'!M90=0,"",'PINEDE（お客様記入欄）'!M90)</f>
        <v/>
      </c>
      <c r="U69" s="28" t="str">
        <f>IF('PINEDE（お客様記入欄）'!N90=0,"",'PINEDE（お客様記入欄）'!N90)</f>
        <v/>
      </c>
      <c r="V69" s="28" t="str">
        <f>IF('PINEDE（お客様記入欄）'!O90=0,"",'PINEDE（お客様記入欄）'!O90)</f>
        <v/>
      </c>
      <c r="W69" s="28" t="str">
        <f>IF('PINEDE（お客様記入欄）'!P90=0,"",'PINEDE（お客様記入欄）'!P90)</f>
        <v/>
      </c>
      <c r="X69" s="28" t="str">
        <f>IF('PINEDE（お客様記入欄）'!Q90=0,"",'PINEDE（お客様記入欄）'!Q90)</f>
        <v/>
      </c>
      <c r="Y69" s="28" t="str">
        <f>IF('PINEDE（お客様記入欄）'!R90=0,"",'PINEDE（お客様記入欄）'!R90)</f>
        <v/>
      </c>
      <c r="Z69" s="28" t="str">
        <f>IF('PINEDE（お客様記入欄）'!S90=0,"",'PINEDE（お客様記入欄）'!S90)</f>
        <v/>
      </c>
    </row>
    <row r="70" spans="4:26" x14ac:dyDescent="0.7">
      <c r="D70" t="str">
        <f>IF($J70="","",'PINEDE（お客様記入欄）'!$F$11)</f>
        <v/>
      </c>
      <c r="E70" t="str">
        <f>IF($J70="","",'PINEDE（お客様記入欄）'!$F$12)</f>
        <v/>
      </c>
      <c r="F70" t="str">
        <f>IF($J70="","",'PINEDE（お客様記入欄）'!$J$11)</f>
        <v/>
      </c>
      <c r="G70" t="str">
        <f>IF($J70="","",'PINEDE（お客様記入欄）'!$J$12)</f>
        <v/>
      </c>
      <c r="H70" t="str">
        <f>IF($J70="","",'PINEDE（お客様記入欄）'!$J$13)</f>
        <v/>
      </c>
      <c r="I70" s="26" t="str">
        <f>IF('PINEDE（お客様記入欄）'!H91=0,"",'PINEDE（お客様記入欄）'!H91)</f>
        <v/>
      </c>
      <c r="J70" s="34" t="str">
        <f>IF('PINEDE（お客様記入欄）'!E91=0,"",'PINEDE（お客様記入欄）'!E91)</f>
        <v/>
      </c>
      <c r="K70" s="34" t="str">
        <f>IF('PINEDE（お客様記入欄）'!F91=0,"",'PINEDE（お客様記入欄）'!F91)</f>
        <v/>
      </c>
      <c r="L70" s="27" t="str">
        <f>IF('PINEDE（お客様記入欄）'!G91=0,"",'PINEDE（お客様記入欄）'!G91)</f>
        <v/>
      </c>
      <c r="M70" t="str">
        <f>IF($J70="","",'PINEDE（お客様記入欄）'!$A$15)</f>
        <v/>
      </c>
      <c r="N70" t="str">
        <f>IF(J70="","",IF('PINEDE（お客様記入欄）'!$F$18=0,"",'PINEDE（お客様記入欄）'!$F$18))</f>
        <v/>
      </c>
      <c r="O70" t="str">
        <f>IF(J70="","",IF('PINEDE（お客様記入欄）'!$F$19=0,"",'PINEDE（お客様記入欄）'!$F$19))</f>
        <v/>
      </c>
      <c r="P70" s="28" t="str">
        <f>IF('PINEDE（お客様記入欄）'!I91=0,"",'PINEDE（お客様記入欄）'!I91)</f>
        <v/>
      </c>
      <c r="Q70" s="28" t="str">
        <f>IF('PINEDE（お客様記入欄）'!J91=0,"",'PINEDE（お客様記入欄）'!J91)</f>
        <v/>
      </c>
      <c r="R70" s="28" t="str">
        <f>IF('PINEDE（お客様記入欄）'!K91=0,"",'PINEDE（お客様記入欄）'!K91)</f>
        <v/>
      </c>
      <c r="S70" s="28" t="str">
        <f>IF('PINEDE（お客様記入欄）'!L91=0,"",'PINEDE（お客様記入欄）'!L91)</f>
        <v/>
      </c>
      <c r="T70" s="28" t="str">
        <f>IF('PINEDE（お客様記入欄）'!M91=0,"",'PINEDE（お客様記入欄）'!M91)</f>
        <v/>
      </c>
      <c r="U70" s="28" t="str">
        <f>IF('PINEDE（お客様記入欄）'!N91=0,"",'PINEDE（お客様記入欄）'!N91)</f>
        <v/>
      </c>
      <c r="V70" s="28" t="str">
        <f>IF('PINEDE（お客様記入欄）'!O91=0,"",'PINEDE（お客様記入欄）'!O91)</f>
        <v/>
      </c>
      <c r="W70" s="28" t="str">
        <f>IF('PINEDE（お客様記入欄）'!P91=0,"",'PINEDE（お客様記入欄）'!P91)</f>
        <v/>
      </c>
      <c r="X70" s="28" t="str">
        <f>IF('PINEDE（お客様記入欄）'!Q91=0,"",'PINEDE（お客様記入欄）'!Q91)</f>
        <v/>
      </c>
      <c r="Y70" s="28" t="str">
        <f>IF('PINEDE（お客様記入欄）'!R91=0,"",'PINEDE（お客様記入欄）'!R91)</f>
        <v/>
      </c>
      <c r="Z70" s="28" t="str">
        <f>IF('PINEDE（お客様記入欄）'!S91=0,"",'PINEDE（お客様記入欄）'!S91)</f>
        <v/>
      </c>
    </row>
    <row r="71" spans="4:26" x14ac:dyDescent="0.7">
      <c r="D71" t="str">
        <f>IF($J71="","",'PINEDE（お客様記入欄）'!$F$11)</f>
        <v/>
      </c>
      <c r="E71" t="str">
        <f>IF($J71="","",'PINEDE（お客様記入欄）'!$F$12)</f>
        <v/>
      </c>
      <c r="F71" t="str">
        <f>IF($J71="","",'PINEDE（お客様記入欄）'!$J$11)</f>
        <v/>
      </c>
      <c r="G71" t="str">
        <f>IF($J71="","",'PINEDE（お客様記入欄）'!$J$12)</f>
        <v/>
      </c>
      <c r="H71" t="str">
        <f>IF($J71="","",'PINEDE（お客様記入欄）'!$J$13)</f>
        <v/>
      </c>
      <c r="I71" s="26" t="str">
        <f>IF('PINEDE（お客様記入欄）'!H92=0,"",'PINEDE（お客様記入欄）'!H92)</f>
        <v/>
      </c>
      <c r="J71" s="34" t="str">
        <f>IF('PINEDE（お客様記入欄）'!E92=0,"",'PINEDE（お客様記入欄）'!E92)</f>
        <v/>
      </c>
      <c r="K71" s="34" t="str">
        <f>IF('PINEDE（お客様記入欄）'!F92=0,"",'PINEDE（お客様記入欄）'!F92)</f>
        <v/>
      </c>
      <c r="L71" s="27" t="str">
        <f>IF('PINEDE（お客様記入欄）'!G92=0,"",'PINEDE（お客様記入欄）'!G92)</f>
        <v/>
      </c>
      <c r="M71" t="str">
        <f>IF($J71="","",'PINEDE（お客様記入欄）'!$A$15)</f>
        <v/>
      </c>
      <c r="N71" t="str">
        <f>IF(J71="","",IF('PINEDE（お客様記入欄）'!$F$18=0,"",'PINEDE（お客様記入欄）'!$F$18))</f>
        <v/>
      </c>
      <c r="O71" t="str">
        <f>IF(J71="","",IF('PINEDE（お客様記入欄）'!$F$19=0,"",'PINEDE（お客様記入欄）'!$F$19))</f>
        <v/>
      </c>
      <c r="P71" s="28" t="str">
        <f>IF('PINEDE（お客様記入欄）'!I92=0,"",'PINEDE（お客様記入欄）'!I92)</f>
        <v/>
      </c>
      <c r="Q71" s="28" t="str">
        <f>IF('PINEDE（お客様記入欄）'!J92=0,"",'PINEDE（お客様記入欄）'!J92)</f>
        <v/>
      </c>
      <c r="R71" s="28" t="str">
        <f>IF('PINEDE（お客様記入欄）'!K92=0,"",'PINEDE（お客様記入欄）'!K92)</f>
        <v/>
      </c>
      <c r="S71" s="28" t="str">
        <f>IF('PINEDE（お客様記入欄）'!L92=0,"",'PINEDE（お客様記入欄）'!L92)</f>
        <v/>
      </c>
      <c r="T71" s="28" t="str">
        <f>IF('PINEDE（お客様記入欄）'!M92=0,"",'PINEDE（お客様記入欄）'!M92)</f>
        <v/>
      </c>
      <c r="U71" s="28" t="str">
        <f>IF('PINEDE（お客様記入欄）'!N92=0,"",'PINEDE（お客様記入欄）'!N92)</f>
        <v/>
      </c>
      <c r="V71" s="28" t="str">
        <f>IF('PINEDE（お客様記入欄）'!O92=0,"",'PINEDE（お客様記入欄）'!O92)</f>
        <v/>
      </c>
      <c r="W71" s="28" t="str">
        <f>IF('PINEDE（お客様記入欄）'!P92=0,"",'PINEDE（お客様記入欄）'!P92)</f>
        <v/>
      </c>
      <c r="X71" s="28" t="str">
        <f>IF('PINEDE（お客様記入欄）'!Q92=0,"",'PINEDE（お客様記入欄）'!Q92)</f>
        <v/>
      </c>
      <c r="Y71" s="28" t="str">
        <f>IF('PINEDE（お客様記入欄）'!R92=0,"",'PINEDE（お客様記入欄）'!R92)</f>
        <v/>
      </c>
      <c r="Z71" s="28" t="str">
        <f>IF('PINEDE（お客様記入欄）'!S92=0,"",'PINEDE（お客様記入欄）'!S92)</f>
        <v/>
      </c>
    </row>
    <row r="72" spans="4:26" x14ac:dyDescent="0.7">
      <c r="D72" t="str">
        <f>IF($J72="","",'PINEDE（お客様記入欄）'!$F$11)</f>
        <v/>
      </c>
      <c r="E72" t="str">
        <f>IF($J72="","",'PINEDE（お客様記入欄）'!$F$12)</f>
        <v/>
      </c>
      <c r="F72" t="str">
        <f>IF($J72="","",'PINEDE（お客様記入欄）'!$J$11)</f>
        <v/>
      </c>
      <c r="G72" t="str">
        <f>IF($J72="","",'PINEDE（お客様記入欄）'!$J$12)</f>
        <v/>
      </c>
      <c r="H72" t="str">
        <f>IF($J72="","",'PINEDE（お客様記入欄）'!$J$13)</f>
        <v/>
      </c>
      <c r="I72" s="26" t="str">
        <f>IF('PINEDE（お客様記入欄）'!H93=0,"",'PINEDE（お客様記入欄）'!H93)</f>
        <v/>
      </c>
      <c r="J72" s="34" t="str">
        <f>IF('PINEDE（お客様記入欄）'!E93=0,"",'PINEDE（お客様記入欄）'!E93)</f>
        <v/>
      </c>
      <c r="K72" s="34" t="str">
        <f>IF('PINEDE（お客様記入欄）'!F93=0,"",'PINEDE（お客様記入欄）'!F93)</f>
        <v/>
      </c>
      <c r="L72" s="27" t="str">
        <f>IF('PINEDE（お客様記入欄）'!G93=0,"",'PINEDE（お客様記入欄）'!G93)</f>
        <v/>
      </c>
      <c r="M72" t="str">
        <f>IF($J72="","",'PINEDE（お客様記入欄）'!$A$15)</f>
        <v/>
      </c>
      <c r="N72" t="str">
        <f>IF(J72="","",IF('PINEDE（お客様記入欄）'!$F$18=0,"",'PINEDE（お客様記入欄）'!$F$18))</f>
        <v/>
      </c>
      <c r="O72" t="str">
        <f>IF(J72="","",IF('PINEDE（お客様記入欄）'!$F$19=0,"",'PINEDE（お客様記入欄）'!$F$19))</f>
        <v/>
      </c>
      <c r="P72" s="28" t="str">
        <f>IF('PINEDE（お客様記入欄）'!I93=0,"",'PINEDE（お客様記入欄）'!I93)</f>
        <v/>
      </c>
      <c r="Q72" s="28" t="str">
        <f>IF('PINEDE（お客様記入欄）'!J93=0,"",'PINEDE（お客様記入欄）'!J93)</f>
        <v/>
      </c>
      <c r="R72" s="28" t="str">
        <f>IF('PINEDE（お客様記入欄）'!K93=0,"",'PINEDE（お客様記入欄）'!K93)</f>
        <v/>
      </c>
      <c r="S72" s="28" t="str">
        <f>IF('PINEDE（お客様記入欄）'!L93=0,"",'PINEDE（お客様記入欄）'!L93)</f>
        <v/>
      </c>
      <c r="T72" s="28" t="str">
        <f>IF('PINEDE（お客様記入欄）'!M93=0,"",'PINEDE（お客様記入欄）'!M93)</f>
        <v/>
      </c>
      <c r="U72" s="28" t="str">
        <f>IF('PINEDE（お客様記入欄）'!N93=0,"",'PINEDE（お客様記入欄）'!N93)</f>
        <v/>
      </c>
      <c r="V72" s="28" t="str">
        <f>IF('PINEDE（お客様記入欄）'!O93=0,"",'PINEDE（お客様記入欄）'!O93)</f>
        <v/>
      </c>
      <c r="W72" s="28" t="str">
        <f>IF('PINEDE（お客様記入欄）'!P93=0,"",'PINEDE（お客様記入欄）'!P93)</f>
        <v/>
      </c>
      <c r="X72" s="28" t="str">
        <f>IF('PINEDE（お客様記入欄）'!Q93=0,"",'PINEDE（お客様記入欄）'!Q93)</f>
        <v/>
      </c>
      <c r="Y72" s="28" t="str">
        <f>IF('PINEDE（お客様記入欄）'!R93=0,"",'PINEDE（お客様記入欄）'!R93)</f>
        <v/>
      </c>
      <c r="Z72" s="28" t="str">
        <f>IF('PINEDE（お客様記入欄）'!S93=0,"",'PINEDE（お客様記入欄）'!S93)</f>
        <v/>
      </c>
    </row>
    <row r="73" spans="4:26" x14ac:dyDescent="0.7">
      <c r="D73" t="str">
        <f>IF($J73="","",'PINEDE（お客様記入欄）'!$F$11)</f>
        <v/>
      </c>
      <c r="E73" t="str">
        <f>IF($J73="","",'PINEDE（お客様記入欄）'!$F$12)</f>
        <v/>
      </c>
      <c r="F73" t="str">
        <f>IF($J73="","",'PINEDE（お客様記入欄）'!$J$11)</f>
        <v/>
      </c>
      <c r="G73" t="str">
        <f>IF($J73="","",'PINEDE（お客様記入欄）'!$J$12)</f>
        <v/>
      </c>
      <c r="H73" t="str">
        <f>IF($J73="","",'PINEDE（お客様記入欄）'!$J$13)</f>
        <v/>
      </c>
      <c r="I73" s="26" t="str">
        <f>IF('PINEDE（お客様記入欄）'!H94=0,"",'PINEDE（お客様記入欄）'!H94)</f>
        <v/>
      </c>
      <c r="J73" s="34" t="str">
        <f>IF('PINEDE（お客様記入欄）'!E94=0,"",'PINEDE（お客様記入欄）'!E94)</f>
        <v/>
      </c>
      <c r="K73" s="34" t="str">
        <f>IF('PINEDE（お客様記入欄）'!F94=0,"",'PINEDE（お客様記入欄）'!F94)</f>
        <v/>
      </c>
      <c r="L73" s="27" t="str">
        <f>IF('PINEDE（お客様記入欄）'!G94=0,"",'PINEDE（お客様記入欄）'!G94)</f>
        <v/>
      </c>
      <c r="M73" t="str">
        <f>IF($J73="","",'PINEDE（お客様記入欄）'!$A$15)</f>
        <v/>
      </c>
      <c r="N73" t="str">
        <f>IF(J73="","",IF('PINEDE（お客様記入欄）'!$F$18=0,"",'PINEDE（お客様記入欄）'!$F$18))</f>
        <v/>
      </c>
      <c r="O73" t="str">
        <f>IF(J73="","",IF('PINEDE（お客様記入欄）'!$F$19=0,"",'PINEDE（お客様記入欄）'!$F$19))</f>
        <v/>
      </c>
      <c r="P73" s="28" t="str">
        <f>IF('PINEDE（お客様記入欄）'!I94=0,"",'PINEDE（お客様記入欄）'!I94)</f>
        <v/>
      </c>
      <c r="Q73" s="28" t="str">
        <f>IF('PINEDE（お客様記入欄）'!J94=0,"",'PINEDE（お客様記入欄）'!J94)</f>
        <v/>
      </c>
      <c r="R73" s="28" t="str">
        <f>IF('PINEDE（お客様記入欄）'!K94=0,"",'PINEDE（お客様記入欄）'!K94)</f>
        <v/>
      </c>
      <c r="S73" s="28" t="str">
        <f>IF('PINEDE（お客様記入欄）'!L94=0,"",'PINEDE（お客様記入欄）'!L94)</f>
        <v/>
      </c>
      <c r="T73" s="28" t="str">
        <f>IF('PINEDE（お客様記入欄）'!M94=0,"",'PINEDE（お客様記入欄）'!M94)</f>
        <v/>
      </c>
      <c r="U73" s="28" t="str">
        <f>IF('PINEDE（お客様記入欄）'!N94=0,"",'PINEDE（お客様記入欄）'!N94)</f>
        <v/>
      </c>
      <c r="V73" s="28" t="str">
        <f>IF('PINEDE（お客様記入欄）'!O94=0,"",'PINEDE（お客様記入欄）'!O94)</f>
        <v/>
      </c>
      <c r="W73" s="28" t="str">
        <f>IF('PINEDE（お客様記入欄）'!P94=0,"",'PINEDE（お客様記入欄）'!P94)</f>
        <v/>
      </c>
      <c r="X73" s="28" t="str">
        <f>IF('PINEDE（お客様記入欄）'!Q94=0,"",'PINEDE（お客様記入欄）'!Q94)</f>
        <v/>
      </c>
      <c r="Y73" s="28" t="str">
        <f>IF('PINEDE（お客様記入欄）'!R94=0,"",'PINEDE（お客様記入欄）'!R94)</f>
        <v/>
      </c>
      <c r="Z73" s="28" t="str">
        <f>IF('PINEDE（お客様記入欄）'!S94=0,"",'PINEDE（お客様記入欄）'!S94)</f>
        <v/>
      </c>
    </row>
    <row r="74" spans="4:26" x14ac:dyDescent="0.7">
      <c r="D74" t="str">
        <f>IF($J74="","",'PINEDE（お客様記入欄）'!$F$11)</f>
        <v/>
      </c>
      <c r="E74" t="str">
        <f>IF($J74="","",'PINEDE（お客様記入欄）'!$F$12)</f>
        <v/>
      </c>
      <c r="F74" t="str">
        <f>IF($J74="","",'PINEDE（お客様記入欄）'!$J$11)</f>
        <v/>
      </c>
      <c r="G74" t="str">
        <f>IF($J74="","",'PINEDE（お客様記入欄）'!$J$12)</f>
        <v/>
      </c>
      <c r="H74" t="str">
        <f>IF($J74="","",'PINEDE（お客様記入欄）'!$J$13)</f>
        <v/>
      </c>
      <c r="I74" s="26" t="str">
        <f>IF('PINEDE（お客様記入欄）'!H95=0,"",'PINEDE（お客様記入欄）'!H95)</f>
        <v/>
      </c>
      <c r="J74" s="34" t="str">
        <f>IF('PINEDE（お客様記入欄）'!E95=0,"",'PINEDE（お客様記入欄）'!E95)</f>
        <v/>
      </c>
      <c r="K74" s="34" t="str">
        <f>IF('PINEDE（お客様記入欄）'!F95=0,"",'PINEDE（お客様記入欄）'!F95)</f>
        <v/>
      </c>
      <c r="L74" s="27" t="str">
        <f>IF('PINEDE（お客様記入欄）'!G95=0,"",'PINEDE（お客様記入欄）'!G95)</f>
        <v/>
      </c>
      <c r="M74" t="str">
        <f>IF($J74="","",'PINEDE（お客様記入欄）'!$A$15)</f>
        <v/>
      </c>
      <c r="N74" t="str">
        <f>IF(J74="","",IF('PINEDE（お客様記入欄）'!$F$18=0,"",'PINEDE（お客様記入欄）'!$F$18))</f>
        <v/>
      </c>
      <c r="O74" t="str">
        <f>IF(J74="","",IF('PINEDE（お客様記入欄）'!$F$19=0,"",'PINEDE（お客様記入欄）'!$F$19))</f>
        <v/>
      </c>
      <c r="P74" s="28" t="str">
        <f>IF('PINEDE（お客様記入欄）'!I95=0,"",'PINEDE（お客様記入欄）'!I95)</f>
        <v/>
      </c>
      <c r="Q74" s="28" t="str">
        <f>IF('PINEDE（お客様記入欄）'!J95=0,"",'PINEDE（お客様記入欄）'!J95)</f>
        <v/>
      </c>
      <c r="R74" s="28" t="str">
        <f>IF('PINEDE（お客様記入欄）'!K95=0,"",'PINEDE（お客様記入欄）'!K95)</f>
        <v/>
      </c>
      <c r="S74" s="28" t="str">
        <f>IF('PINEDE（お客様記入欄）'!L95=0,"",'PINEDE（お客様記入欄）'!L95)</f>
        <v/>
      </c>
      <c r="T74" s="28" t="str">
        <f>IF('PINEDE（お客様記入欄）'!M95=0,"",'PINEDE（お客様記入欄）'!M95)</f>
        <v/>
      </c>
      <c r="U74" s="28" t="str">
        <f>IF('PINEDE（お客様記入欄）'!N95=0,"",'PINEDE（お客様記入欄）'!N95)</f>
        <v/>
      </c>
      <c r="V74" s="28" t="str">
        <f>IF('PINEDE（お客様記入欄）'!O95=0,"",'PINEDE（お客様記入欄）'!O95)</f>
        <v/>
      </c>
      <c r="W74" s="28" t="str">
        <f>IF('PINEDE（お客様記入欄）'!P95=0,"",'PINEDE（お客様記入欄）'!P95)</f>
        <v/>
      </c>
      <c r="X74" s="28" t="str">
        <f>IF('PINEDE（お客様記入欄）'!Q95=0,"",'PINEDE（お客様記入欄）'!Q95)</f>
        <v/>
      </c>
      <c r="Y74" s="28" t="str">
        <f>IF('PINEDE（お客様記入欄）'!R95=0,"",'PINEDE（お客様記入欄）'!R95)</f>
        <v/>
      </c>
      <c r="Z74" s="28" t="str">
        <f>IF('PINEDE（お客様記入欄）'!S95=0,"",'PINEDE（お客様記入欄）'!S95)</f>
        <v/>
      </c>
    </row>
    <row r="75" spans="4:26" x14ac:dyDescent="0.7">
      <c r="D75" t="str">
        <f>IF($J75="","",'PINEDE（お客様記入欄）'!$F$11)</f>
        <v/>
      </c>
      <c r="E75" t="str">
        <f>IF($J75="","",'PINEDE（お客様記入欄）'!$F$12)</f>
        <v/>
      </c>
      <c r="F75" t="str">
        <f>IF($J75="","",'PINEDE（お客様記入欄）'!$J$11)</f>
        <v/>
      </c>
      <c r="G75" t="str">
        <f>IF($J75="","",'PINEDE（お客様記入欄）'!$J$12)</f>
        <v/>
      </c>
      <c r="H75" t="str">
        <f>IF($J75="","",'PINEDE（お客様記入欄）'!$J$13)</f>
        <v/>
      </c>
      <c r="I75" s="26" t="str">
        <f>IF('PINEDE（お客様記入欄）'!H96=0,"",'PINEDE（お客様記入欄）'!H96)</f>
        <v/>
      </c>
      <c r="J75" s="34" t="str">
        <f>IF('PINEDE（お客様記入欄）'!E96=0,"",'PINEDE（お客様記入欄）'!E96)</f>
        <v/>
      </c>
      <c r="K75" s="34" t="str">
        <f>IF('PINEDE（お客様記入欄）'!F96=0,"",'PINEDE（お客様記入欄）'!F96)</f>
        <v/>
      </c>
      <c r="L75" s="27" t="str">
        <f>IF('PINEDE（お客様記入欄）'!G96=0,"",'PINEDE（お客様記入欄）'!G96)</f>
        <v/>
      </c>
      <c r="M75" t="str">
        <f>IF($J75="","",'PINEDE（お客様記入欄）'!$A$15)</f>
        <v/>
      </c>
      <c r="N75" t="str">
        <f>IF(J75="","",IF('PINEDE（お客様記入欄）'!$F$18=0,"",'PINEDE（お客様記入欄）'!$F$18))</f>
        <v/>
      </c>
      <c r="O75" t="str">
        <f>IF(J75="","",IF('PINEDE（お客様記入欄）'!$F$19=0,"",'PINEDE（お客様記入欄）'!$F$19))</f>
        <v/>
      </c>
      <c r="P75" s="28" t="str">
        <f>IF('PINEDE（お客様記入欄）'!I96=0,"",'PINEDE（お客様記入欄）'!I96)</f>
        <v/>
      </c>
      <c r="Q75" s="28" t="str">
        <f>IF('PINEDE（お客様記入欄）'!J96=0,"",'PINEDE（お客様記入欄）'!J96)</f>
        <v/>
      </c>
      <c r="R75" s="28" t="str">
        <f>IF('PINEDE（お客様記入欄）'!K96=0,"",'PINEDE（お客様記入欄）'!K96)</f>
        <v/>
      </c>
      <c r="S75" s="28" t="str">
        <f>IF('PINEDE（お客様記入欄）'!L96=0,"",'PINEDE（お客様記入欄）'!L96)</f>
        <v/>
      </c>
      <c r="T75" s="28" t="str">
        <f>IF('PINEDE（お客様記入欄）'!M96=0,"",'PINEDE（お客様記入欄）'!M96)</f>
        <v/>
      </c>
      <c r="U75" s="28" t="str">
        <f>IF('PINEDE（お客様記入欄）'!N96=0,"",'PINEDE（お客様記入欄）'!N96)</f>
        <v/>
      </c>
      <c r="V75" s="28" t="str">
        <f>IF('PINEDE（お客様記入欄）'!O96=0,"",'PINEDE（お客様記入欄）'!O96)</f>
        <v/>
      </c>
      <c r="W75" s="28" t="str">
        <f>IF('PINEDE（お客様記入欄）'!P96=0,"",'PINEDE（お客様記入欄）'!P96)</f>
        <v/>
      </c>
      <c r="X75" s="28" t="str">
        <f>IF('PINEDE（お客様記入欄）'!Q96=0,"",'PINEDE（お客様記入欄）'!Q96)</f>
        <v/>
      </c>
      <c r="Y75" s="28" t="str">
        <f>IF('PINEDE（お客様記入欄）'!R96=0,"",'PINEDE（お客様記入欄）'!R96)</f>
        <v/>
      </c>
      <c r="Z75" s="28" t="str">
        <f>IF('PINEDE（お客様記入欄）'!S96=0,"",'PINEDE（お客様記入欄）'!S96)</f>
        <v/>
      </c>
    </row>
    <row r="76" spans="4:26" x14ac:dyDescent="0.7">
      <c r="D76" t="str">
        <f>IF($J76="","",'PINEDE（お客様記入欄）'!$F$11)</f>
        <v/>
      </c>
      <c r="E76" t="str">
        <f>IF($J76="","",'PINEDE（お客様記入欄）'!$F$12)</f>
        <v/>
      </c>
      <c r="F76" t="str">
        <f>IF($J76="","",'PINEDE（お客様記入欄）'!$J$11)</f>
        <v/>
      </c>
      <c r="G76" t="str">
        <f>IF($J76="","",'PINEDE（お客様記入欄）'!$J$12)</f>
        <v/>
      </c>
      <c r="H76" t="str">
        <f>IF($J76="","",'PINEDE（お客様記入欄）'!$J$13)</f>
        <v/>
      </c>
      <c r="I76" s="26" t="str">
        <f>IF('PINEDE（お客様記入欄）'!H97=0,"",'PINEDE（お客様記入欄）'!H97)</f>
        <v/>
      </c>
      <c r="J76" s="34" t="str">
        <f>IF('PINEDE（お客様記入欄）'!E97=0,"",'PINEDE（お客様記入欄）'!E97)</f>
        <v/>
      </c>
      <c r="K76" s="34" t="str">
        <f>IF('PINEDE（お客様記入欄）'!F97=0,"",'PINEDE（お客様記入欄）'!F97)</f>
        <v/>
      </c>
      <c r="L76" s="27" t="str">
        <f>IF('PINEDE（お客様記入欄）'!G97=0,"",'PINEDE（お客様記入欄）'!G97)</f>
        <v/>
      </c>
      <c r="M76" t="str">
        <f>IF($J76="","",'PINEDE（お客様記入欄）'!$A$15)</f>
        <v/>
      </c>
      <c r="N76" t="str">
        <f>IF(J76="","",IF('PINEDE（お客様記入欄）'!$F$18=0,"",'PINEDE（お客様記入欄）'!$F$18))</f>
        <v/>
      </c>
      <c r="O76" t="str">
        <f>IF(J76="","",IF('PINEDE（お客様記入欄）'!$F$19=0,"",'PINEDE（お客様記入欄）'!$F$19))</f>
        <v/>
      </c>
      <c r="P76" s="28" t="str">
        <f>IF('PINEDE（お客様記入欄）'!I97=0,"",'PINEDE（お客様記入欄）'!I97)</f>
        <v/>
      </c>
      <c r="Q76" s="28" t="str">
        <f>IF('PINEDE（お客様記入欄）'!J97=0,"",'PINEDE（お客様記入欄）'!J97)</f>
        <v/>
      </c>
      <c r="R76" s="28" t="str">
        <f>IF('PINEDE（お客様記入欄）'!K97=0,"",'PINEDE（お客様記入欄）'!K97)</f>
        <v/>
      </c>
      <c r="S76" s="28" t="str">
        <f>IF('PINEDE（お客様記入欄）'!L97=0,"",'PINEDE（お客様記入欄）'!L97)</f>
        <v/>
      </c>
      <c r="T76" s="28" t="str">
        <f>IF('PINEDE（お客様記入欄）'!M97=0,"",'PINEDE（お客様記入欄）'!M97)</f>
        <v/>
      </c>
      <c r="U76" s="28" t="str">
        <f>IF('PINEDE（お客様記入欄）'!N97=0,"",'PINEDE（お客様記入欄）'!N97)</f>
        <v/>
      </c>
      <c r="V76" s="28" t="str">
        <f>IF('PINEDE（お客様記入欄）'!O97=0,"",'PINEDE（お客様記入欄）'!O97)</f>
        <v/>
      </c>
      <c r="W76" s="28" t="str">
        <f>IF('PINEDE（お客様記入欄）'!P97=0,"",'PINEDE（お客様記入欄）'!P97)</f>
        <v/>
      </c>
      <c r="X76" s="28" t="str">
        <f>IF('PINEDE（お客様記入欄）'!Q97=0,"",'PINEDE（お客様記入欄）'!Q97)</f>
        <v/>
      </c>
      <c r="Y76" s="28" t="str">
        <f>IF('PINEDE（お客様記入欄）'!R97=0,"",'PINEDE（お客様記入欄）'!R97)</f>
        <v/>
      </c>
      <c r="Z76" s="28" t="str">
        <f>IF('PINEDE（お客様記入欄）'!S97=0,"",'PINEDE（お客様記入欄）'!S97)</f>
        <v/>
      </c>
    </row>
    <row r="77" spans="4:26" x14ac:dyDescent="0.7">
      <c r="D77" t="str">
        <f>IF($J77="","",'PINEDE（お客様記入欄）'!$F$11)</f>
        <v/>
      </c>
      <c r="E77" t="str">
        <f>IF($J77="","",'PINEDE（お客様記入欄）'!$F$12)</f>
        <v/>
      </c>
      <c r="F77" t="str">
        <f>IF($J77="","",'PINEDE（お客様記入欄）'!$J$11)</f>
        <v/>
      </c>
      <c r="G77" t="str">
        <f>IF($J77="","",'PINEDE（お客様記入欄）'!$J$12)</f>
        <v/>
      </c>
      <c r="H77" t="str">
        <f>IF($J77="","",'PINEDE（お客様記入欄）'!$J$13)</f>
        <v/>
      </c>
      <c r="I77" s="26" t="str">
        <f>IF('PINEDE（お客様記入欄）'!H98=0,"",'PINEDE（お客様記入欄）'!H98)</f>
        <v/>
      </c>
      <c r="J77" s="34" t="str">
        <f>IF('PINEDE（お客様記入欄）'!E98=0,"",'PINEDE（お客様記入欄）'!E98)</f>
        <v/>
      </c>
      <c r="K77" s="34" t="str">
        <f>IF('PINEDE（お客様記入欄）'!F98=0,"",'PINEDE（お客様記入欄）'!F98)</f>
        <v/>
      </c>
      <c r="L77" s="27" t="str">
        <f>IF('PINEDE（お客様記入欄）'!G98=0,"",'PINEDE（お客様記入欄）'!G98)</f>
        <v/>
      </c>
      <c r="M77" t="str">
        <f>IF($J77="","",'PINEDE（お客様記入欄）'!$A$15)</f>
        <v/>
      </c>
      <c r="N77" t="str">
        <f>IF(J77="","",IF('PINEDE（お客様記入欄）'!$F$18=0,"",'PINEDE（お客様記入欄）'!$F$18))</f>
        <v/>
      </c>
      <c r="O77" t="str">
        <f>IF(J77="","",IF('PINEDE（お客様記入欄）'!$F$19=0,"",'PINEDE（お客様記入欄）'!$F$19))</f>
        <v/>
      </c>
      <c r="P77" s="28" t="str">
        <f>IF('PINEDE（お客様記入欄）'!I98=0,"",'PINEDE（お客様記入欄）'!I98)</f>
        <v/>
      </c>
      <c r="Q77" s="28" t="str">
        <f>IF('PINEDE（お客様記入欄）'!J98=0,"",'PINEDE（お客様記入欄）'!J98)</f>
        <v/>
      </c>
      <c r="R77" s="28" t="str">
        <f>IF('PINEDE（お客様記入欄）'!K98=0,"",'PINEDE（お客様記入欄）'!K98)</f>
        <v/>
      </c>
      <c r="S77" s="28" t="str">
        <f>IF('PINEDE（お客様記入欄）'!L98=0,"",'PINEDE（お客様記入欄）'!L98)</f>
        <v/>
      </c>
      <c r="T77" s="28" t="str">
        <f>IF('PINEDE（お客様記入欄）'!M98=0,"",'PINEDE（お客様記入欄）'!M98)</f>
        <v/>
      </c>
      <c r="U77" s="28" t="str">
        <f>IF('PINEDE（お客様記入欄）'!N98=0,"",'PINEDE（お客様記入欄）'!N98)</f>
        <v/>
      </c>
      <c r="V77" s="28" t="str">
        <f>IF('PINEDE（お客様記入欄）'!O98=0,"",'PINEDE（お客様記入欄）'!O98)</f>
        <v/>
      </c>
      <c r="W77" s="28" t="str">
        <f>IF('PINEDE（お客様記入欄）'!P98=0,"",'PINEDE（お客様記入欄）'!P98)</f>
        <v/>
      </c>
      <c r="X77" s="28" t="str">
        <f>IF('PINEDE（お客様記入欄）'!Q98=0,"",'PINEDE（お客様記入欄）'!Q98)</f>
        <v/>
      </c>
      <c r="Y77" s="28" t="str">
        <f>IF('PINEDE（お客様記入欄）'!R98=0,"",'PINEDE（お客様記入欄）'!R98)</f>
        <v/>
      </c>
      <c r="Z77" s="28" t="str">
        <f>IF('PINEDE（お客様記入欄）'!S98=0,"",'PINEDE（お客様記入欄）'!S98)</f>
        <v/>
      </c>
    </row>
    <row r="78" spans="4:26" x14ac:dyDescent="0.7">
      <c r="D78" t="str">
        <f>IF($J78="","",'PINEDE（お客様記入欄）'!$F$11)</f>
        <v/>
      </c>
      <c r="E78" t="str">
        <f>IF($J78="","",'PINEDE（お客様記入欄）'!$F$12)</f>
        <v/>
      </c>
      <c r="F78" t="str">
        <f>IF($J78="","",'PINEDE（お客様記入欄）'!$J$11)</f>
        <v/>
      </c>
      <c r="G78" t="str">
        <f>IF($J78="","",'PINEDE（お客様記入欄）'!$J$12)</f>
        <v/>
      </c>
      <c r="H78" t="str">
        <f>IF($J78="","",'PINEDE（お客様記入欄）'!$J$13)</f>
        <v/>
      </c>
      <c r="I78" s="26" t="str">
        <f>IF('PINEDE（お客様記入欄）'!H99=0,"",'PINEDE（お客様記入欄）'!H99)</f>
        <v/>
      </c>
      <c r="J78" s="34" t="str">
        <f>IF('PINEDE（お客様記入欄）'!E99=0,"",'PINEDE（お客様記入欄）'!E99)</f>
        <v/>
      </c>
      <c r="K78" s="34" t="str">
        <f>IF('PINEDE（お客様記入欄）'!F99=0,"",'PINEDE（お客様記入欄）'!F99)</f>
        <v/>
      </c>
      <c r="L78" s="27" t="str">
        <f>IF('PINEDE（お客様記入欄）'!G99=0,"",'PINEDE（お客様記入欄）'!G99)</f>
        <v/>
      </c>
      <c r="M78" t="str">
        <f>IF($J78="","",'PINEDE（お客様記入欄）'!$A$15)</f>
        <v/>
      </c>
      <c r="N78" t="str">
        <f>IF(J78="","",IF('PINEDE（お客様記入欄）'!$F$18=0,"",'PINEDE（お客様記入欄）'!$F$18))</f>
        <v/>
      </c>
      <c r="O78" t="str">
        <f>IF(J78="","",IF('PINEDE（お客様記入欄）'!$F$19=0,"",'PINEDE（お客様記入欄）'!$F$19))</f>
        <v/>
      </c>
      <c r="P78" s="28" t="str">
        <f>IF('PINEDE（お客様記入欄）'!I99=0,"",'PINEDE（お客様記入欄）'!I99)</f>
        <v/>
      </c>
      <c r="Q78" s="28" t="str">
        <f>IF('PINEDE（お客様記入欄）'!J99=0,"",'PINEDE（お客様記入欄）'!J99)</f>
        <v/>
      </c>
      <c r="R78" s="28" t="str">
        <f>IF('PINEDE（お客様記入欄）'!K99=0,"",'PINEDE（お客様記入欄）'!K99)</f>
        <v/>
      </c>
      <c r="S78" s="28" t="str">
        <f>IF('PINEDE（お客様記入欄）'!L99=0,"",'PINEDE（お客様記入欄）'!L99)</f>
        <v/>
      </c>
      <c r="T78" s="28" t="str">
        <f>IF('PINEDE（お客様記入欄）'!M99=0,"",'PINEDE（お客様記入欄）'!M99)</f>
        <v/>
      </c>
      <c r="U78" s="28" t="str">
        <f>IF('PINEDE（お客様記入欄）'!N99=0,"",'PINEDE（お客様記入欄）'!N99)</f>
        <v/>
      </c>
      <c r="V78" s="28" t="str">
        <f>IF('PINEDE（お客様記入欄）'!O99=0,"",'PINEDE（お客様記入欄）'!O99)</f>
        <v/>
      </c>
      <c r="W78" s="28" t="str">
        <f>IF('PINEDE（お客様記入欄）'!P99=0,"",'PINEDE（お客様記入欄）'!P99)</f>
        <v/>
      </c>
      <c r="X78" s="28" t="str">
        <f>IF('PINEDE（お客様記入欄）'!Q99=0,"",'PINEDE（お客様記入欄）'!Q99)</f>
        <v/>
      </c>
      <c r="Y78" s="28" t="str">
        <f>IF('PINEDE（お客様記入欄）'!R99=0,"",'PINEDE（お客様記入欄）'!R99)</f>
        <v/>
      </c>
      <c r="Z78" s="28" t="str">
        <f>IF('PINEDE（お客様記入欄）'!S99=0,"",'PINEDE（お客様記入欄）'!S99)</f>
        <v/>
      </c>
    </row>
    <row r="79" spans="4:26" x14ac:dyDescent="0.7">
      <c r="D79" t="str">
        <f>IF($J79="","",'PINEDE（お客様記入欄）'!$F$11)</f>
        <v/>
      </c>
      <c r="E79" t="str">
        <f>IF($J79="","",'PINEDE（お客様記入欄）'!$F$12)</f>
        <v/>
      </c>
      <c r="F79" t="str">
        <f>IF($J79="","",'PINEDE（お客様記入欄）'!$J$11)</f>
        <v/>
      </c>
      <c r="G79" t="str">
        <f>IF($J79="","",'PINEDE（お客様記入欄）'!$J$12)</f>
        <v/>
      </c>
      <c r="H79" t="str">
        <f>IF($J79="","",'PINEDE（お客様記入欄）'!$J$13)</f>
        <v/>
      </c>
      <c r="I79" s="26" t="str">
        <f>IF('PINEDE（お客様記入欄）'!H100=0,"",'PINEDE（お客様記入欄）'!H100)</f>
        <v/>
      </c>
      <c r="J79" s="34" t="str">
        <f>IF('PINEDE（お客様記入欄）'!E100=0,"",'PINEDE（お客様記入欄）'!E100)</f>
        <v/>
      </c>
      <c r="K79" s="34" t="str">
        <f>IF('PINEDE（お客様記入欄）'!F100=0,"",'PINEDE（お客様記入欄）'!F100)</f>
        <v/>
      </c>
      <c r="L79" s="27" t="str">
        <f>IF('PINEDE（お客様記入欄）'!G100=0,"",'PINEDE（お客様記入欄）'!G100)</f>
        <v/>
      </c>
      <c r="M79" t="str">
        <f>IF($J79="","",'PINEDE（お客様記入欄）'!$A$15)</f>
        <v/>
      </c>
      <c r="N79" t="str">
        <f>IF(J79="","",IF('PINEDE（お客様記入欄）'!$F$18=0,"",'PINEDE（お客様記入欄）'!$F$18))</f>
        <v/>
      </c>
      <c r="O79" t="str">
        <f>IF(J79="","",IF('PINEDE（お客様記入欄）'!$F$19=0,"",'PINEDE（お客様記入欄）'!$F$19))</f>
        <v/>
      </c>
      <c r="P79" s="28" t="str">
        <f>IF('PINEDE（お客様記入欄）'!I100=0,"",'PINEDE（お客様記入欄）'!I100)</f>
        <v/>
      </c>
      <c r="Q79" s="28" t="str">
        <f>IF('PINEDE（お客様記入欄）'!J100=0,"",'PINEDE（お客様記入欄）'!J100)</f>
        <v/>
      </c>
      <c r="R79" s="28" t="str">
        <f>IF('PINEDE（お客様記入欄）'!K100=0,"",'PINEDE（お客様記入欄）'!K100)</f>
        <v/>
      </c>
      <c r="S79" s="28" t="str">
        <f>IF('PINEDE（お客様記入欄）'!L100=0,"",'PINEDE（お客様記入欄）'!L100)</f>
        <v/>
      </c>
      <c r="T79" s="28" t="str">
        <f>IF('PINEDE（お客様記入欄）'!M100=0,"",'PINEDE（お客様記入欄）'!M100)</f>
        <v/>
      </c>
      <c r="U79" s="28" t="str">
        <f>IF('PINEDE（お客様記入欄）'!N100=0,"",'PINEDE（お客様記入欄）'!N100)</f>
        <v/>
      </c>
      <c r="V79" s="28" t="str">
        <f>IF('PINEDE（お客様記入欄）'!O100=0,"",'PINEDE（お客様記入欄）'!O100)</f>
        <v/>
      </c>
      <c r="W79" s="28" t="str">
        <f>IF('PINEDE（お客様記入欄）'!P100=0,"",'PINEDE（お客様記入欄）'!P100)</f>
        <v/>
      </c>
      <c r="X79" s="28" t="str">
        <f>IF('PINEDE（お客様記入欄）'!Q100=0,"",'PINEDE（お客様記入欄）'!Q100)</f>
        <v/>
      </c>
      <c r="Y79" s="28" t="str">
        <f>IF('PINEDE（お客様記入欄）'!R100=0,"",'PINEDE（お客様記入欄）'!R100)</f>
        <v/>
      </c>
      <c r="Z79" s="28" t="str">
        <f>IF('PINEDE（お客様記入欄）'!S100=0,"",'PINEDE（お客様記入欄）'!S100)</f>
        <v/>
      </c>
    </row>
    <row r="80" spans="4:26" x14ac:dyDescent="0.7">
      <c r="D80" t="str">
        <f>IF($J80="","",'PINEDE（お客様記入欄）'!$F$11)</f>
        <v/>
      </c>
      <c r="E80" t="str">
        <f>IF($J80="","",'PINEDE（お客様記入欄）'!$F$12)</f>
        <v/>
      </c>
      <c r="F80" t="str">
        <f>IF($J80="","",'PINEDE（お客様記入欄）'!$J$11)</f>
        <v/>
      </c>
      <c r="G80" t="str">
        <f>IF($J80="","",'PINEDE（お客様記入欄）'!$J$12)</f>
        <v/>
      </c>
      <c r="H80" t="str">
        <f>IF($J80="","",'PINEDE（お客様記入欄）'!$J$13)</f>
        <v/>
      </c>
      <c r="I80" s="26" t="str">
        <f>IF('PINEDE（お客様記入欄）'!H101=0,"",'PINEDE（お客様記入欄）'!H101)</f>
        <v/>
      </c>
      <c r="J80" s="34" t="str">
        <f>IF('PINEDE（お客様記入欄）'!E101=0,"",'PINEDE（お客様記入欄）'!E101)</f>
        <v/>
      </c>
      <c r="K80" s="34" t="str">
        <f>IF('PINEDE（お客様記入欄）'!F101=0,"",'PINEDE（お客様記入欄）'!F101)</f>
        <v/>
      </c>
      <c r="L80" s="27" t="str">
        <f>IF('PINEDE（お客様記入欄）'!G101=0,"",'PINEDE（お客様記入欄）'!G101)</f>
        <v/>
      </c>
      <c r="M80" t="str">
        <f>IF($J80="","",'PINEDE（お客様記入欄）'!$A$15)</f>
        <v/>
      </c>
      <c r="N80" t="str">
        <f>IF(J80="","",IF('PINEDE（お客様記入欄）'!$F$18=0,"",'PINEDE（お客様記入欄）'!$F$18))</f>
        <v/>
      </c>
      <c r="O80" t="str">
        <f>IF(J80="","",IF('PINEDE（お客様記入欄）'!$F$19=0,"",'PINEDE（お客様記入欄）'!$F$19))</f>
        <v/>
      </c>
      <c r="P80" s="28" t="str">
        <f>IF('PINEDE（お客様記入欄）'!I101=0,"",'PINEDE（お客様記入欄）'!I101)</f>
        <v/>
      </c>
      <c r="Q80" s="28" t="str">
        <f>IF('PINEDE（お客様記入欄）'!J101=0,"",'PINEDE（お客様記入欄）'!J101)</f>
        <v/>
      </c>
      <c r="R80" s="28" t="str">
        <f>IF('PINEDE（お客様記入欄）'!K101=0,"",'PINEDE（お客様記入欄）'!K101)</f>
        <v/>
      </c>
      <c r="S80" s="28" t="str">
        <f>IF('PINEDE（お客様記入欄）'!L101=0,"",'PINEDE（お客様記入欄）'!L101)</f>
        <v/>
      </c>
      <c r="T80" s="28" t="str">
        <f>IF('PINEDE（お客様記入欄）'!M101=0,"",'PINEDE（お客様記入欄）'!M101)</f>
        <v/>
      </c>
      <c r="U80" s="28" t="str">
        <f>IF('PINEDE（お客様記入欄）'!N101=0,"",'PINEDE（お客様記入欄）'!N101)</f>
        <v/>
      </c>
      <c r="V80" s="28" t="str">
        <f>IF('PINEDE（お客様記入欄）'!O101=0,"",'PINEDE（お客様記入欄）'!O101)</f>
        <v/>
      </c>
      <c r="W80" s="28" t="str">
        <f>IF('PINEDE（お客様記入欄）'!P101=0,"",'PINEDE（お客様記入欄）'!P101)</f>
        <v/>
      </c>
      <c r="X80" s="28" t="str">
        <f>IF('PINEDE（お客様記入欄）'!Q101=0,"",'PINEDE（お客様記入欄）'!Q101)</f>
        <v/>
      </c>
      <c r="Y80" s="28" t="str">
        <f>IF('PINEDE（お客様記入欄）'!R101=0,"",'PINEDE（お客様記入欄）'!R101)</f>
        <v/>
      </c>
      <c r="Z80" s="28" t="str">
        <f>IF('PINEDE（お客様記入欄）'!S101=0,"",'PINEDE（お客様記入欄）'!S101)</f>
        <v/>
      </c>
    </row>
    <row r="81" spans="1:26" x14ac:dyDescent="0.7">
      <c r="D81" t="str">
        <f>IF($J81="","",'PINEDE（お客様記入欄）'!$F$11)</f>
        <v/>
      </c>
      <c r="E81" t="str">
        <f>IF($J81="","",'PINEDE（お客様記入欄）'!$F$12)</f>
        <v/>
      </c>
      <c r="F81" t="str">
        <f>IF($J81="","",'PINEDE（お客様記入欄）'!$J$11)</f>
        <v/>
      </c>
      <c r="G81" t="str">
        <f>IF($J81="","",'PINEDE（お客様記入欄）'!$J$12)</f>
        <v/>
      </c>
      <c r="H81" t="str">
        <f>IF($J81="","",'PINEDE（お客様記入欄）'!$J$13)</f>
        <v/>
      </c>
      <c r="I81" s="26" t="str">
        <f>IF('PINEDE（お客様記入欄）'!H102=0,"",'PINEDE（お客様記入欄）'!H102)</f>
        <v/>
      </c>
      <c r="J81" s="34" t="str">
        <f>IF('PINEDE（お客様記入欄）'!E102=0,"",'PINEDE（お客様記入欄）'!E102)</f>
        <v/>
      </c>
      <c r="K81" s="34" t="str">
        <f>IF('PINEDE（お客様記入欄）'!F102=0,"",'PINEDE（お客様記入欄）'!F102)</f>
        <v/>
      </c>
      <c r="L81" s="27" t="str">
        <f>IF('PINEDE（お客様記入欄）'!G102=0,"",'PINEDE（お客様記入欄）'!G102)</f>
        <v/>
      </c>
      <c r="M81" t="str">
        <f>IF($J81="","",'PINEDE（お客様記入欄）'!$A$15)</f>
        <v/>
      </c>
      <c r="N81" t="str">
        <f>IF(J81="","",IF('PINEDE（お客様記入欄）'!$F$18=0,"",'PINEDE（お客様記入欄）'!$F$18))</f>
        <v/>
      </c>
      <c r="O81" t="str">
        <f>IF(J81="","",IF('PINEDE（お客様記入欄）'!$F$19=0,"",'PINEDE（お客様記入欄）'!$F$19))</f>
        <v/>
      </c>
      <c r="P81" s="28" t="str">
        <f>IF('PINEDE（お客様記入欄）'!I102=0,"",'PINEDE（お客様記入欄）'!I102)</f>
        <v/>
      </c>
      <c r="Q81" s="28" t="str">
        <f>IF('PINEDE（お客様記入欄）'!J102=0,"",'PINEDE（お客様記入欄）'!J102)</f>
        <v/>
      </c>
      <c r="R81" s="28" t="str">
        <f>IF('PINEDE（お客様記入欄）'!K102=0,"",'PINEDE（お客様記入欄）'!K102)</f>
        <v/>
      </c>
      <c r="S81" s="28" t="str">
        <f>IF('PINEDE（お客様記入欄）'!L102=0,"",'PINEDE（お客様記入欄）'!L102)</f>
        <v/>
      </c>
      <c r="T81" s="28" t="str">
        <f>IF('PINEDE（お客様記入欄）'!M102=0,"",'PINEDE（お客様記入欄）'!M102)</f>
        <v/>
      </c>
      <c r="U81" s="28" t="str">
        <f>IF('PINEDE（お客様記入欄）'!N102=0,"",'PINEDE（お客様記入欄）'!N102)</f>
        <v/>
      </c>
      <c r="V81" s="28" t="str">
        <f>IF('PINEDE（お客様記入欄）'!O102=0,"",'PINEDE（お客様記入欄）'!O102)</f>
        <v/>
      </c>
      <c r="W81" s="28" t="str">
        <f>IF('PINEDE（お客様記入欄）'!P102=0,"",'PINEDE（お客様記入欄）'!P102)</f>
        <v/>
      </c>
      <c r="X81" s="28" t="str">
        <f>IF('PINEDE（お客様記入欄）'!Q102=0,"",'PINEDE（お客様記入欄）'!Q102)</f>
        <v/>
      </c>
      <c r="Y81" s="28" t="str">
        <f>IF('PINEDE（お客様記入欄）'!R102=0,"",'PINEDE（お客様記入欄）'!R102)</f>
        <v/>
      </c>
      <c r="Z81" s="28" t="str">
        <f>IF('PINEDE（お客様記入欄）'!S102=0,"",'PINEDE（お客様記入欄）'!S102)</f>
        <v/>
      </c>
    </row>
    <row r="82" spans="1:26" x14ac:dyDescent="0.7">
      <c r="D82" t="str">
        <f>IF($J82="","",'PINEDE（お客様記入欄）'!$F$11)</f>
        <v/>
      </c>
      <c r="E82" t="str">
        <f>IF($J82="","",'PINEDE（お客様記入欄）'!$F$12)</f>
        <v/>
      </c>
      <c r="F82" t="str">
        <f>IF($J82="","",'PINEDE（お客様記入欄）'!$J$11)</f>
        <v/>
      </c>
      <c r="G82" t="str">
        <f>IF($J82="","",'PINEDE（お客様記入欄）'!$J$12)</f>
        <v/>
      </c>
      <c r="H82" t="str">
        <f>IF($J82="","",'PINEDE（お客様記入欄）'!$J$13)</f>
        <v/>
      </c>
      <c r="I82" s="26" t="str">
        <f>IF('PINEDE（お客様記入欄）'!H103=0,"",'PINEDE（お客様記入欄）'!H103)</f>
        <v/>
      </c>
      <c r="J82" s="34" t="str">
        <f>IF('PINEDE（お客様記入欄）'!E103=0,"",'PINEDE（お客様記入欄）'!E103)</f>
        <v/>
      </c>
      <c r="K82" s="34" t="str">
        <f>IF('PINEDE（お客様記入欄）'!F103=0,"",'PINEDE（お客様記入欄）'!F103)</f>
        <v/>
      </c>
      <c r="L82" s="27" t="str">
        <f>IF('PINEDE（お客様記入欄）'!G103=0,"",'PINEDE（お客様記入欄）'!G103)</f>
        <v/>
      </c>
      <c r="M82" t="str">
        <f>IF($J82="","",'PINEDE（お客様記入欄）'!$A$15)</f>
        <v/>
      </c>
      <c r="N82" t="str">
        <f>IF(J82="","",IF('PINEDE（お客様記入欄）'!$F$18=0,"",'PINEDE（お客様記入欄）'!$F$18))</f>
        <v/>
      </c>
      <c r="O82" t="str">
        <f>IF(J82="","",IF('PINEDE（お客様記入欄）'!$F$19=0,"",'PINEDE（お客様記入欄）'!$F$19))</f>
        <v/>
      </c>
      <c r="P82" s="28" t="str">
        <f>IF('PINEDE（お客様記入欄）'!I103=0,"",'PINEDE（お客様記入欄）'!I103)</f>
        <v/>
      </c>
      <c r="Q82" s="28" t="str">
        <f>IF('PINEDE（お客様記入欄）'!J103=0,"",'PINEDE（お客様記入欄）'!J103)</f>
        <v/>
      </c>
      <c r="R82" s="28" t="str">
        <f>IF('PINEDE（お客様記入欄）'!K103=0,"",'PINEDE（お客様記入欄）'!K103)</f>
        <v/>
      </c>
      <c r="S82" s="28" t="str">
        <f>IF('PINEDE（お客様記入欄）'!L103=0,"",'PINEDE（お客様記入欄）'!L103)</f>
        <v/>
      </c>
      <c r="T82" s="28" t="str">
        <f>IF('PINEDE（お客様記入欄）'!M103=0,"",'PINEDE（お客様記入欄）'!M103)</f>
        <v/>
      </c>
      <c r="U82" s="28" t="str">
        <f>IF('PINEDE（お客様記入欄）'!N103=0,"",'PINEDE（お客様記入欄）'!N103)</f>
        <v/>
      </c>
      <c r="V82" s="28" t="str">
        <f>IF('PINEDE（お客様記入欄）'!O103=0,"",'PINEDE（お客様記入欄）'!O103)</f>
        <v/>
      </c>
      <c r="W82" s="28" t="str">
        <f>IF('PINEDE（お客様記入欄）'!P103=0,"",'PINEDE（お客様記入欄）'!P103)</f>
        <v/>
      </c>
      <c r="X82" s="28" t="str">
        <f>IF('PINEDE（お客様記入欄）'!Q103=0,"",'PINEDE（お客様記入欄）'!Q103)</f>
        <v/>
      </c>
      <c r="Y82" s="28" t="str">
        <f>IF('PINEDE（お客様記入欄）'!R103=0,"",'PINEDE（お客様記入欄）'!R103)</f>
        <v/>
      </c>
      <c r="Z82" s="28" t="str">
        <f>IF('PINEDE（お客様記入欄）'!S103=0,"",'PINEDE（お客様記入欄）'!S103)</f>
        <v/>
      </c>
    </row>
    <row r="83" spans="1:26" x14ac:dyDescent="0.7">
      <c r="D83" t="str">
        <f>IF($J83="","",'PINEDE（お客様記入欄）'!$F$11)</f>
        <v/>
      </c>
      <c r="E83" t="str">
        <f>IF($J83="","",'PINEDE（お客様記入欄）'!$F$12)</f>
        <v/>
      </c>
      <c r="F83" t="str">
        <f>IF($J83="","",'PINEDE（お客様記入欄）'!$J$11)</f>
        <v/>
      </c>
      <c r="G83" t="str">
        <f>IF($J83="","",'PINEDE（お客様記入欄）'!$J$12)</f>
        <v/>
      </c>
      <c r="H83" t="str">
        <f>IF($J83="","",'PINEDE（お客様記入欄）'!$J$13)</f>
        <v/>
      </c>
      <c r="I83" s="26" t="str">
        <f>IF('PINEDE（お客様記入欄）'!H104=0,"",'PINEDE（お客様記入欄）'!H104)</f>
        <v/>
      </c>
      <c r="J83" s="34" t="str">
        <f>IF('PINEDE（お客様記入欄）'!E104=0,"",'PINEDE（お客様記入欄）'!E104)</f>
        <v/>
      </c>
      <c r="K83" s="34" t="str">
        <f>IF('PINEDE（お客様記入欄）'!F104=0,"",'PINEDE（お客様記入欄）'!F104)</f>
        <v/>
      </c>
      <c r="L83" s="27" t="str">
        <f>IF('PINEDE（お客様記入欄）'!G104=0,"",'PINEDE（お客様記入欄）'!G104)</f>
        <v/>
      </c>
      <c r="M83" t="str">
        <f>IF($J83="","",'PINEDE（お客様記入欄）'!$A$15)</f>
        <v/>
      </c>
      <c r="N83" t="str">
        <f>IF(J83="","",IF('PINEDE（お客様記入欄）'!$F$18=0,"",'PINEDE（お客様記入欄）'!$F$18))</f>
        <v/>
      </c>
      <c r="O83" t="str">
        <f>IF(J83="","",IF('PINEDE（お客様記入欄）'!$F$19=0,"",'PINEDE（お客様記入欄）'!$F$19))</f>
        <v/>
      </c>
      <c r="P83" s="28" t="str">
        <f>IF('PINEDE（お客様記入欄）'!I104=0,"",'PINEDE（お客様記入欄）'!I104)</f>
        <v/>
      </c>
      <c r="Q83" s="28" t="str">
        <f>IF('PINEDE（お客様記入欄）'!J104=0,"",'PINEDE（お客様記入欄）'!J104)</f>
        <v/>
      </c>
      <c r="R83" s="28" t="str">
        <f>IF('PINEDE（お客様記入欄）'!K104=0,"",'PINEDE（お客様記入欄）'!K104)</f>
        <v/>
      </c>
      <c r="S83" s="28" t="str">
        <f>IF('PINEDE（お客様記入欄）'!L104=0,"",'PINEDE（お客様記入欄）'!L104)</f>
        <v/>
      </c>
      <c r="T83" s="28" t="str">
        <f>IF('PINEDE（お客様記入欄）'!M104=0,"",'PINEDE（お客様記入欄）'!M104)</f>
        <v/>
      </c>
      <c r="U83" s="28" t="str">
        <f>IF('PINEDE（お客様記入欄）'!N104=0,"",'PINEDE（お客様記入欄）'!N104)</f>
        <v/>
      </c>
      <c r="V83" s="28" t="str">
        <f>IF('PINEDE（お客様記入欄）'!O104=0,"",'PINEDE（お客様記入欄）'!O104)</f>
        <v/>
      </c>
      <c r="W83" s="28" t="str">
        <f>IF('PINEDE（お客様記入欄）'!P104=0,"",'PINEDE（お客様記入欄）'!P104)</f>
        <v/>
      </c>
      <c r="X83" s="28" t="str">
        <f>IF('PINEDE（お客様記入欄）'!Q104=0,"",'PINEDE（お客様記入欄）'!Q104)</f>
        <v/>
      </c>
      <c r="Y83" s="28" t="str">
        <f>IF('PINEDE（お客様記入欄）'!R104=0,"",'PINEDE（お客様記入欄）'!R104)</f>
        <v/>
      </c>
      <c r="Z83" s="28" t="str">
        <f>IF('PINEDE（お客様記入欄）'!S104=0,"",'PINEDE（お客様記入欄）'!S104)</f>
        <v/>
      </c>
    </row>
    <row r="84" spans="1:26" x14ac:dyDescent="0.7">
      <c r="D84" t="str">
        <f>IF($J84="","",'PINEDE（お客様記入欄）'!$F$11)</f>
        <v/>
      </c>
      <c r="E84" t="str">
        <f>IF($J84="","",'PINEDE（お客様記入欄）'!$F$12)</f>
        <v/>
      </c>
      <c r="F84" t="str">
        <f>IF($J84="","",'PINEDE（お客様記入欄）'!$J$11)</f>
        <v/>
      </c>
      <c r="G84" t="str">
        <f>IF($J84="","",'PINEDE（お客様記入欄）'!$J$12)</f>
        <v/>
      </c>
      <c r="H84" t="str">
        <f>IF($J84="","",'PINEDE（お客様記入欄）'!$J$13)</f>
        <v/>
      </c>
      <c r="I84" s="26" t="str">
        <f>IF('PINEDE（お客様記入欄）'!H105=0,"",'PINEDE（お客様記入欄）'!H105)</f>
        <v/>
      </c>
      <c r="J84" s="34" t="str">
        <f>IF('PINEDE（お客様記入欄）'!E105=0,"",'PINEDE（お客様記入欄）'!E105)</f>
        <v/>
      </c>
      <c r="K84" s="34" t="str">
        <f>IF('PINEDE（お客様記入欄）'!F105=0,"",'PINEDE（お客様記入欄）'!F105)</f>
        <v/>
      </c>
      <c r="L84" s="27" t="str">
        <f>IF('PINEDE（お客様記入欄）'!G105=0,"",'PINEDE（お客様記入欄）'!G105)</f>
        <v/>
      </c>
      <c r="M84" t="str">
        <f>IF($J84="","",'PINEDE（お客様記入欄）'!$A$15)</f>
        <v/>
      </c>
      <c r="N84" t="str">
        <f>IF(J84="","",IF('PINEDE（お客様記入欄）'!$F$18=0,"",'PINEDE（お客様記入欄）'!$F$18))</f>
        <v/>
      </c>
      <c r="O84" t="str">
        <f>IF(J84="","",IF('PINEDE（お客様記入欄）'!$F$19=0,"",'PINEDE（お客様記入欄）'!$F$19))</f>
        <v/>
      </c>
      <c r="P84" s="28" t="str">
        <f>IF('PINEDE（お客様記入欄）'!I105=0,"",'PINEDE（お客様記入欄）'!I105)</f>
        <v/>
      </c>
      <c r="Q84" s="28" t="str">
        <f>IF('PINEDE（お客様記入欄）'!J105=0,"",'PINEDE（お客様記入欄）'!J105)</f>
        <v/>
      </c>
      <c r="R84" s="28" t="str">
        <f>IF('PINEDE（お客様記入欄）'!K105=0,"",'PINEDE（お客様記入欄）'!K105)</f>
        <v/>
      </c>
      <c r="S84" s="28" t="str">
        <f>IF('PINEDE（お客様記入欄）'!L105=0,"",'PINEDE（お客様記入欄）'!L105)</f>
        <v/>
      </c>
      <c r="T84" s="28" t="str">
        <f>IF('PINEDE（お客様記入欄）'!M105=0,"",'PINEDE（お客様記入欄）'!M105)</f>
        <v/>
      </c>
      <c r="U84" s="28" t="str">
        <f>IF('PINEDE（お客様記入欄）'!N105=0,"",'PINEDE（お客様記入欄）'!N105)</f>
        <v/>
      </c>
      <c r="V84" s="28" t="str">
        <f>IF('PINEDE（お客様記入欄）'!O105=0,"",'PINEDE（お客様記入欄）'!O105)</f>
        <v/>
      </c>
      <c r="W84" s="28" t="str">
        <f>IF('PINEDE（お客様記入欄）'!P105=0,"",'PINEDE（お客様記入欄）'!P105)</f>
        <v/>
      </c>
      <c r="X84" s="28" t="str">
        <f>IF('PINEDE（お客様記入欄）'!Q105=0,"",'PINEDE（お客様記入欄）'!Q105)</f>
        <v/>
      </c>
      <c r="Y84" s="28" t="str">
        <f>IF('PINEDE（お客様記入欄）'!R105=0,"",'PINEDE（お客様記入欄）'!R105)</f>
        <v/>
      </c>
      <c r="Z84" s="28" t="str">
        <f>IF('PINEDE（お客様記入欄）'!S105=0,"",'PINEDE（お客様記入欄）'!S105)</f>
        <v/>
      </c>
    </row>
    <row r="85" spans="1:26" x14ac:dyDescent="0.7">
      <c r="D85" t="str">
        <f>IF($J85="","",'PINEDE（お客様記入欄）'!$F$11)</f>
        <v/>
      </c>
      <c r="E85" t="str">
        <f>IF($J85="","",'PINEDE（お客様記入欄）'!$F$12)</f>
        <v/>
      </c>
      <c r="F85" t="str">
        <f>IF($J85="","",'PINEDE（お客様記入欄）'!$J$11)</f>
        <v/>
      </c>
      <c r="G85" t="str">
        <f>IF($J85="","",'PINEDE（お客様記入欄）'!$J$12)</f>
        <v/>
      </c>
      <c r="H85" t="str">
        <f>IF($J85="","",'PINEDE（お客様記入欄）'!$J$13)</f>
        <v/>
      </c>
      <c r="I85" s="26" t="str">
        <f>IF('PINEDE（お客様記入欄）'!H106=0,"",'PINEDE（お客様記入欄）'!H106)</f>
        <v/>
      </c>
      <c r="J85" s="34" t="str">
        <f>IF('PINEDE（お客様記入欄）'!E106=0,"",'PINEDE（お客様記入欄）'!E106)</f>
        <v/>
      </c>
      <c r="K85" s="34" t="str">
        <f>IF('PINEDE（お客様記入欄）'!F106=0,"",'PINEDE（お客様記入欄）'!F106)</f>
        <v/>
      </c>
      <c r="L85" s="27" t="str">
        <f>IF('PINEDE（お客様記入欄）'!G106=0,"",'PINEDE（お客様記入欄）'!G106)</f>
        <v/>
      </c>
      <c r="M85" t="str">
        <f>IF($J85="","",'PINEDE（お客様記入欄）'!$A$15)</f>
        <v/>
      </c>
      <c r="N85" t="str">
        <f>IF(J85="","",IF('PINEDE（お客様記入欄）'!$F$18=0,"",'PINEDE（お客様記入欄）'!$F$18))</f>
        <v/>
      </c>
      <c r="O85" t="str">
        <f>IF(J85="","",IF('PINEDE（お客様記入欄）'!$F$19=0,"",'PINEDE（お客様記入欄）'!$F$19))</f>
        <v/>
      </c>
      <c r="P85" s="28" t="str">
        <f>IF('PINEDE（お客様記入欄）'!I106=0,"",'PINEDE（お客様記入欄）'!I106)</f>
        <v/>
      </c>
      <c r="Q85" s="28" t="str">
        <f>IF('PINEDE（お客様記入欄）'!J106=0,"",'PINEDE（お客様記入欄）'!J106)</f>
        <v/>
      </c>
      <c r="R85" s="28" t="str">
        <f>IF('PINEDE（お客様記入欄）'!K106=0,"",'PINEDE（お客様記入欄）'!K106)</f>
        <v/>
      </c>
      <c r="S85" s="28" t="str">
        <f>IF('PINEDE（お客様記入欄）'!L106=0,"",'PINEDE（お客様記入欄）'!L106)</f>
        <v/>
      </c>
      <c r="T85" s="28" t="str">
        <f>IF('PINEDE（お客様記入欄）'!M106=0,"",'PINEDE（お客様記入欄）'!M106)</f>
        <v/>
      </c>
      <c r="U85" s="28" t="str">
        <f>IF('PINEDE（お客様記入欄）'!N106=0,"",'PINEDE（お客様記入欄）'!N106)</f>
        <v/>
      </c>
      <c r="V85" s="28" t="str">
        <f>IF('PINEDE（お客様記入欄）'!O106=0,"",'PINEDE（お客様記入欄）'!O106)</f>
        <v/>
      </c>
      <c r="W85" s="28" t="str">
        <f>IF('PINEDE（お客様記入欄）'!P106=0,"",'PINEDE（お客様記入欄）'!P106)</f>
        <v/>
      </c>
      <c r="X85" s="28" t="str">
        <f>IF('PINEDE（お客様記入欄）'!Q106=0,"",'PINEDE（お客様記入欄）'!Q106)</f>
        <v/>
      </c>
      <c r="Y85" s="28" t="str">
        <f>IF('PINEDE（お客様記入欄）'!R106=0,"",'PINEDE（お客様記入欄）'!R106)</f>
        <v/>
      </c>
      <c r="Z85" s="28" t="str">
        <f>IF('PINEDE（お客様記入欄）'!S106=0,"",'PINEDE（お客様記入欄）'!S106)</f>
        <v/>
      </c>
    </row>
    <row r="86" spans="1:26" x14ac:dyDescent="0.7">
      <c r="D86" t="str">
        <f>IF($J86="","",'PINEDE（お客様記入欄）'!$F$11)</f>
        <v/>
      </c>
      <c r="E86" t="str">
        <f>IF($J86="","",'PINEDE（お客様記入欄）'!$F$12)</f>
        <v/>
      </c>
      <c r="F86" t="str">
        <f>IF($J86="","",'PINEDE（お客様記入欄）'!$J$11)</f>
        <v/>
      </c>
      <c r="G86" t="str">
        <f>IF($J86="","",'PINEDE（お客様記入欄）'!$J$12)</f>
        <v/>
      </c>
      <c r="H86" t="str">
        <f>IF($J86="","",'PINEDE（お客様記入欄）'!$J$13)</f>
        <v/>
      </c>
      <c r="I86" s="26" t="str">
        <f>IF('PINEDE（お客様記入欄）'!H107=0,"",'PINEDE（お客様記入欄）'!H107)</f>
        <v/>
      </c>
      <c r="J86" s="34" t="str">
        <f>IF('PINEDE（お客様記入欄）'!E107=0,"",'PINEDE（お客様記入欄）'!E107)</f>
        <v/>
      </c>
      <c r="K86" s="34" t="str">
        <f>IF('PINEDE（お客様記入欄）'!F107=0,"",'PINEDE（お客様記入欄）'!F107)</f>
        <v/>
      </c>
      <c r="L86" s="27" t="str">
        <f>IF('PINEDE（お客様記入欄）'!G107=0,"",'PINEDE（お客様記入欄）'!G107)</f>
        <v/>
      </c>
      <c r="M86" t="str">
        <f>IF($J86="","",'PINEDE（お客様記入欄）'!$A$15)</f>
        <v/>
      </c>
      <c r="N86" t="str">
        <f>IF(J86="","",IF('PINEDE（お客様記入欄）'!$F$18=0,"",'PINEDE（お客様記入欄）'!$F$18))</f>
        <v/>
      </c>
      <c r="O86" t="str">
        <f>IF(J86="","",IF('PINEDE（お客様記入欄）'!$F$19=0,"",'PINEDE（お客様記入欄）'!$F$19))</f>
        <v/>
      </c>
      <c r="P86" s="28" t="str">
        <f>IF('PINEDE（お客様記入欄）'!I107=0,"",'PINEDE（お客様記入欄）'!I107)</f>
        <v/>
      </c>
      <c r="Q86" s="28" t="str">
        <f>IF('PINEDE（お客様記入欄）'!J107=0,"",'PINEDE（お客様記入欄）'!J107)</f>
        <v/>
      </c>
      <c r="R86" s="28" t="str">
        <f>IF('PINEDE（お客様記入欄）'!K107=0,"",'PINEDE（お客様記入欄）'!K107)</f>
        <v/>
      </c>
      <c r="S86" s="28" t="str">
        <f>IF('PINEDE（お客様記入欄）'!L107=0,"",'PINEDE（お客様記入欄）'!L107)</f>
        <v/>
      </c>
      <c r="T86" s="28" t="str">
        <f>IF('PINEDE（お客様記入欄）'!M107=0,"",'PINEDE（お客様記入欄）'!M107)</f>
        <v/>
      </c>
      <c r="U86" s="28" t="str">
        <f>IF('PINEDE（お客様記入欄）'!N107=0,"",'PINEDE（お客様記入欄）'!N107)</f>
        <v/>
      </c>
      <c r="V86" s="28" t="str">
        <f>IF('PINEDE（お客様記入欄）'!O107=0,"",'PINEDE（お客様記入欄）'!O107)</f>
        <v/>
      </c>
      <c r="W86" s="28" t="str">
        <f>IF('PINEDE（お客様記入欄）'!P107=0,"",'PINEDE（お客様記入欄）'!P107)</f>
        <v/>
      </c>
      <c r="X86" s="28" t="str">
        <f>IF('PINEDE（お客様記入欄）'!Q107=0,"",'PINEDE（お客様記入欄）'!Q107)</f>
        <v/>
      </c>
      <c r="Y86" s="28" t="str">
        <f>IF('PINEDE（お客様記入欄）'!R107=0,"",'PINEDE（お客様記入欄）'!R107)</f>
        <v/>
      </c>
      <c r="Z86" s="28" t="str">
        <f>IF('PINEDE（お客様記入欄）'!S107=0,"",'PINEDE（お客様記入欄）'!S107)</f>
        <v/>
      </c>
    </row>
    <row r="87" spans="1:26" x14ac:dyDescent="0.7">
      <c r="D87" t="str">
        <f>IF($J87="","",'PINEDE（お客様記入欄）'!$F$11)</f>
        <v/>
      </c>
      <c r="E87" t="str">
        <f>IF($J87="","",'PINEDE（お客様記入欄）'!$F$12)</f>
        <v/>
      </c>
      <c r="F87" t="str">
        <f>IF($J87="","",'PINEDE（お客様記入欄）'!$J$11)</f>
        <v/>
      </c>
      <c r="G87" t="str">
        <f>IF($J87="","",'PINEDE（お客様記入欄）'!$J$12)</f>
        <v/>
      </c>
      <c r="H87" t="str">
        <f>IF($J87="","",'PINEDE（お客様記入欄）'!$J$13)</f>
        <v/>
      </c>
      <c r="I87" s="26" t="str">
        <f>IF('PINEDE（お客様記入欄）'!H108=0,"",'PINEDE（お客様記入欄）'!H108)</f>
        <v/>
      </c>
      <c r="J87" s="34" t="str">
        <f>IF('PINEDE（お客様記入欄）'!E108=0,"",'PINEDE（お客様記入欄）'!E108)</f>
        <v/>
      </c>
      <c r="K87" s="34" t="str">
        <f>IF('PINEDE（お客様記入欄）'!F108=0,"",'PINEDE（お客様記入欄）'!F108)</f>
        <v/>
      </c>
      <c r="L87" s="27" t="str">
        <f>IF('PINEDE（お客様記入欄）'!G108=0,"",'PINEDE（お客様記入欄）'!G108)</f>
        <v/>
      </c>
      <c r="M87" t="str">
        <f>IF($J87="","",'PINEDE（お客様記入欄）'!$A$15)</f>
        <v/>
      </c>
      <c r="N87" t="str">
        <f>IF(J87="","",IF('PINEDE（お客様記入欄）'!$F$18=0,"",'PINEDE（お客様記入欄）'!$F$18))</f>
        <v/>
      </c>
      <c r="O87" t="str">
        <f>IF(J87="","",IF('PINEDE（お客様記入欄）'!$F$19=0,"",'PINEDE（お客様記入欄）'!$F$19))</f>
        <v/>
      </c>
      <c r="P87" s="28" t="str">
        <f>IF('PINEDE（お客様記入欄）'!I108=0,"",'PINEDE（お客様記入欄）'!I108)</f>
        <v/>
      </c>
      <c r="Q87" s="28" t="str">
        <f>IF('PINEDE（お客様記入欄）'!J108=0,"",'PINEDE（お客様記入欄）'!J108)</f>
        <v/>
      </c>
      <c r="R87" s="28" t="str">
        <f>IF('PINEDE（お客様記入欄）'!K108=0,"",'PINEDE（お客様記入欄）'!K108)</f>
        <v/>
      </c>
      <c r="S87" s="28" t="str">
        <f>IF('PINEDE（お客様記入欄）'!L108=0,"",'PINEDE（お客様記入欄）'!L108)</f>
        <v/>
      </c>
      <c r="T87" s="28" t="str">
        <f>IF('PINEDE（お客様記入欄）'!M108=0,"",'PINEDE（お客様記入欄）'!M108)</f>
        <v/>
      </c>
      <c r="U87" s="28" t="str">
        <f>IF('PINEDE（お客様記入欄）'!N108=0,"",'PINEDE（お客様記入欄）'!N108)</f>
        <v/>
      </c>
      <c r="V87" s="28" t="str">
        <f>IF('PINEDE（お客様記入欄）'!O108=0,"",'PINEDE（お客様記入欄）'!O108)</f>
        <v/>
      </c>
      <c r="W87" s="28" t="str">
        <f>IF('PINEDE（お客様記入欄）'!P108=0,"",'PINEDE（お客様記入欄）'!P108)</f>
        <v/>
      </c>
      <c r="X87" s="28" t="str">
        <f>IF('PINEDE（お客様記入欄）'!Q108=0,"",'PINEDE（お客様記入欄）'!Q108)</f>
        <v/>
      </c>
      <c r="Y87" s="28" t="str">
        <f>IF('PINEDE（お客様記入欄）'!R108=0,"",'PINEDE（お客様記入欄）'!R108)</f>
        <v/>
      </c>
      <c r="Z87" s="28" t="str">
        <f>IF('PINEDE（お客様記入欄）'!S108=0,"",'PINEDE（お客様記入欄）'!S108)</f>
        <v/>
      </c>
    </row>
    <row r="88" spans="1:26" x14ac:dyDescent="0.7">
      <c r="A88" t="s">
        <v>29</v>
      </c>
      <c r="B88" t="s">
        <v>29</v>
      </c>
      <c r="C88" t="s">
        <v>29</v>
      </c>
      <c r="D88" t="s">
        <v>29</v>
      </c>
      <c r="E88" t="s">
        <v>29</v>
      </c>
      <c r="F88" t="s">
        <v>29</v>
      </c>
      <c r="G88" t="s">
        <v>29</v>
      </c>
      <c r="H88" t="s">
        <v>29</v>
      </c>
      <c r="I88" t="s">
        <v>29</v>
      </c>
      <c r="J88" t="s">
        <v>29</v>
      </c>
      <c r="K88" t="s">
        <v>29</v>
      </c>
      <c r="L88" t="s">
        <v>29</v>
      </c>
      <c r="M88" t="s">
        <v>29</v>
      </c>
      <c r="N88" t="s">
        <v>29</v>
      </c>
      <c r="O88" t="s">
        <v>29</v>
      </c>
      <c r="P88" t="s">
        <v>29</v>
      </c>
      <c r="Q88" t="s">
        <v>29</v>
      </c>
      <c r="R88" t="s">
        <v>29</v>
      </c>
      <c r="S88" t="s">
        <v>29</v>
      </c>
      <c r="T88" t="s">
        <v>29</v>
      </c>
      <c r="U88" t="s">
        <v>29</v>
      </c>
      <c r="V88" t="s">
        <v>29</v>
      </c>
      <c r="W88" t="s">
        <v>29</v>
      </c>
      <c r="X88" t="s">
        <v>29</v>
      </c>
      <c r="Y88" t="s">
        <v>29</v>
      </c>
      <c r="Z88" t="s">
        <v>29</v>
      </c>
    </row>
    <row r="89" spans="1:26" x14ac:dyDescent="0.7">
      <c r="I89" s="26"/>
      <c r="J89" s="34"/>
      <c r="L89" s="27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x14ac:dyDescent="0.7">
      <c r="I90" s="26"/>
      <c r="J90" s="34"/>
      <c r="L90" s="27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x14ac:dyDescent="0.7">
      <c r="I91" s="26"/>
      <c r="J91" s="34"/>
      <c r="L91" s="27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x14ac:dyDescent="0.7">
      <c r="I92" s="26"/>
      <c r="J92" s="34"/>
      <c r="L92" s="27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x14ac:dyDescent="0.7">
      <c r="I93" s="26"/>
      <c r="J93" s="34"/>
      <c r="L93" s="27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x14ac:dyDescent="0.7">
      <c r="I94" s="26"/>
      <c r="J94" s="34"/>
      <c r="L94" s="27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x14ac:dyDescent="0.7">
      <c r="I95" s="26"/>
      <c r="J95" s="34"/>
      <c r="L95" s="27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x14ac:dyDescent="0.7">
      <c r="I96" s="26"/>
      <c r="J96" s="34"/>
      <c r="L96" s="27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9:26" x14ac:dyDescent="0.7">
      <c r="I97" s="26"/>
      <c r="J97" s="34"/>
      <c r="L97" s="27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9:26" x14ac:dyDescent="0.7">
      <c r="I98" s="26"/>
      <c r="J98" s="34"/>
      <c r="L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9:26" x14ac:dyDescent="0.7">
      <c r="I99" s="26"/>
      <c r="J99" s="34"/>
      <c r="L99" s="27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9:26" x14ac:dyDescent="0.7">
      <c r="I100" s="26"/>
      <c r="J100" s="34"/>
      <c r="L100" s="27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9:26" x14ac:dyDescent="0.7">
      <c r="I101" s="26"/>
      <c r="J101" s="34"/>
      <c r="L101" s="27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9:26" x14ac:dyDescent="0.7">
      <c r="I102" s="26"/>
      <c r="J102" s="34"/>
      <c r="L102" s="27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9:26" x14ac:dyDescent="0.7">
      <c r="I103" s="26"/>
      <c r="J103" s="34"/>
      <c r="L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9:26" x14ac:dyDescent="0.7">
      <c r="I104" s="26"/>
      <c r="J104" s="34"/>
      <c r="L104" s="27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9:26" x14ac:dyDescent="0.7">
      <c r="I105" s="26"/>
      <c r="J105" s="34"/>
      <c r="L105" s="27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9:26" x14ac:dyDescent="0.7">
      <c r="I106" s="26"/>
      <c r="J106" s="34"/>
      <c r="L106" s="27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9:26" x14ac:dyDescent="0.7">
      <c r="I107" s="26"/>
      <c r="J107" s="34"/>
      <c r="L107" s="27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9:26" x14ac:dyDescent="0.7">
      <c r="I108" s="26"/>
      <c r="J108" s="34"/>
      <c r="L108" s="27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9:26" x14ac:dyDescent="0.7">
      <c r="I109" s="26"/>
      <c r="J109" s="34"/>
      <c r="L109" s="27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9:26" x14ac:dyDescent="0.7">
      <c r="I110" s="26"/>
      <c r="J110" s="34"/>
      <c r="L110" s="27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9:26" x14ac:dyDescent="0.7">
      <c r="I111" s="26"/>
      <c r="J111" s="34"/>
      <c r="L111" s="27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9:26" x14ac:dyDescent="0.7">
      <c r="I112" s="26"/>
      <c r="J112" s="34"/>
      <c r="L112" s="27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9:26" x14ac:dyDescent="0.7">
      <c r="I113" s="26"/>
      <c r="J113" s="34"/>
      <c r="L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9:26" x14ac:dyDescent="0.7">
      <c r="I114" s="26"/>
      <c r="J114" s="34"/>
      <c r="L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9:26" x14ac:dyDescent="0.7">
      <c r="I115" s="26"/>
      <c r="J115" s="34"/>
      <c r="L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9:26" x14ac:dyDescent="0.7">
      <c r="I116" s="26"/>
      <c r="J116" s="34"/>
      <c r="L116" s="27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9:26" x14ac:dyDescent="0.7">
      <c r="I117" s="26"/>
      <c r="J117" s="34"/>
      <c r="L117" s="27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9:26" x14ac:dyDescent="0.7">
      <c r="I118" s="26"/>
      <c r="J118" s="34"/>
      <c r="L118" s="27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9:26" x14ac:dyDescent="0.7">
      <c r="I119" s="26"/>
      <c r="J119" s="34"/>
      <c r="L119" s="27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9:26" x14ac:dyDescent="0.7">
      <c r="I120" s="26"/>
      <c r="J120" s="34"/>
      <c r="L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9:26" x14ac:dyDescent="0.7">
      <c r="I121" s="26"/>
      <c r="J121" s="34"/>
      <c r="L121" s="27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9:26" x14ac:dyDescent="0.7">
      <c r="I122" s="26"/>
      <c r="J122" s="34"/>
      <c r="L122" s="27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9:26" x14ac:dyDescent="0.7">
      <c r="I123" s="26"/>
      <c r="J123" s="34"/>
      <c r="L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9:26" x14ac:dyDescent="0.7">
      <c r="I124" s="26"/>
      <c r="J124" s="34"/>
      <c r="L124" s="27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9:26" x14ac:dyDescent="0.7">
      <c r="I125" s="26"/>
      <c r="J125" s="34"/>
      <c r="L125" s="27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9:26" x14ac:dyDescent="0.7">
      <c r="I126" s="26"/>
      <c r="J126" s="34"/>
      <c r="L126" s="27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9:26" x14ac:dyDescent="0.7">
      <c r="I127" s="26"/>
      <c r="J127" s="34"/>
      <c r="L127" s="27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9:26" x14ac:dyDescent="0.7">
      <c r="I128" s="26"/>
      <c r="J128" s="34"/>
      <c r="L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9:26" x14ac:dyDescent="0.7">
      <c r="I129" s="26"/>
      <c r="J129" s="34"/>
      <c r="L129" s="27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9:26" x14ac:dyDescent="0.7">
      <c r="I130" s="26"/>
      <c r="J130" s="34"/>
      <c r="L130" s="27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9:26" x14ac:dyDescent="0.7">
      <c r="I131" s="26"/>
      <c r="J131" s="34"/>
      <c r="L131" s="27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9:26" x14ac:dyDescent="0.7">
      <c r="I132" s="26"/>
      <c r="J132" s="34"/>
      <c r="L132" s="27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9:26" x14ac:dyDescent="0.7">
      <c r="I133" s="26"/>
      <c r="J133" s="34"/>
      <c r="L133" s="27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9:26" x14ac:dyDescent="0.7">
      <c r="I134" s="26"/>
      <c r="J134" s="34"/>
      <c r="L134" s="27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9:26" x14ac:dyDescent="0.7">
      <c r="I135" s="26"/>
      <c r="J135" s="34"/>
      <c r="L135" s="27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9:26" x14ac:dyDescent="0.7">
      <c r="I136" s="26"/>
      <c r="J136" s="34"/>
      <c r="L136" s="27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9:26" x14ac:dyDescent="0.7">
      <c r="I137" s="26"/>
      <c r="J137" s="34"/>
      <c r="L137" s="27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9:26" x14ac:dyDescent="0.7">
      <c r="I138" s="26"/>
      <c r="J138" s="34"/>
      <c r="L138" s="27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9:26" x14ac:dyDescent="0.7">
      <c r="I139" s="26"/>
      <c r="J139" s="34"/>
      <c r="L139" s="27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9:26" x14ac:dyDescent="0.7">
      <c r="I140" s="26"/>
      <c r="J140" s="34"/>
      <c r="L140" s="27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9:26" x14ac:dyDescent="0.7">
      <c r="I141" s="26"/>
      <c r="J141" s="34"/>
      <c r="L141" s="27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9:26" x14ac:dyDescent="0.7">
      <c r="I142" s="26"/>
      <c r="J142" s="34"/>
      <c r="L142" s="27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9:26" x14ac:dyDescent="0.7">
      <c r="I143" s="26"/>
      <c r="J143" s="34"/>
      <c r="L143" s="27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9:26" x14ac:dyDescent="0.7">
      <c r="I144" s="26"/>
      <c r="J144" s="34"/>
      <c r="L144" s="27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9:26" x14ac:dyDescent="0.7">
      <c r="I145" s="26"/>
      <c r="J145" s="34"/>
      <c r="L145" s="27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9:26" x14ac:dyDescent="0.7">
      <c r="I146" s="26"/>
      <c r="J146" s="34"/>
      <c r="L146" s="27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9:26" x14ac:dyDescent="0.7">
      <c r="I147" s="26"/>
      <c r="J147" s="34"/>
      <c r="L147" s="27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9:26" x14ac:dyDescent="0.7">
      <c r="I148" s="26"/>
      <c r="J148" s="34"/>
      <c r="L148" s="27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9:26" x14ac:dyDescent="0.7">
      <c r="I149" s="26"/>
      <c r="J149" s="34"/>
      <c r="L149" s="27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9:26" x14ac:dyDescent="0.7">
      <c r="I150" s="26"/>
      <c r="J150" s="34"/>
      <c r="L150" s="27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9:26" x14ac:dyDescent="0.7">
      <c r="I151" s="26"/>
      <c r="J151" s="34"/>
      <c r="L151" s="27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9:26" x14ac:dyDescent="0.7">
      <c r="I152" s="26"/>
      <c r="J152" s="34"/>
      <c r="L152" s="27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9:26" x14ac:dyDescent="0.7">
      <c r="I153" s="26"/>
      <c r="J153" s="34"/>
      <c r="L153" s="27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9:26" x14ac:dyDescent="0.7">
      <c r="I154" s="26"/>
      <c r="J154" s="34"/>
      <c r="L154" s="27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9:26" x14ac:dyDescent="0.7">
      <c r="I155" s="26"/>
      <c r="J155" s="34"/>
      <c r="L155" s="27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9:26" x14ac:dyDescent="0.7">
      <c r="I156" s="26"/>
      <c r="J156" s="34"/>
      <c r="L156" s="27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9:26" x14ac:dyDescent="0.7">
      <c r="I157" s="26"/>
      <c r="J157" s="34"/>
      <c r="L157" s="27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9:26" x14ac:dyDescent="0.7">
      <c r="I158" s="26"/>
      <c r="J158" s="34"/>
      <c r="L158" s="27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9:26" x14ac:dyDescent="0.7">
      <c r="I159" s="26"/>
      <c r="J159" s="34"/>
      <c r="L159" s="27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9:26" x14ac:dyDescent="0.7">
      <c r="I160" s="26"/>
      <c r="J160" s="34"/>
      <c r="L160" s="27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9:26" x14ac:dyDescent="0.7">
      <c r="I161" s="26"/>
      <c r="J161" s="34"/>
      <c r="L161" s="27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9:26" x14ac:dyDescent="0.7">
      <c r="I162" s="26"/>
      <c r="J162" s="34"/>
      <c r="L162" s="27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9:26" x14ac:dyDescent="0.7">
      <c r="I163" s="26"/>
      <c r="J163" s="34"/>
      <c r="L163" s="27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9:26" x14ac:dyDescent="0.7">
      <c r="I164" s="26"/>
      <c r="J164" s="34"/>
      <c r="L164" s="27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9:26" x14ac:dyDescent="0.7">
      <c r="I165" s="26"/>
      <c r="J165" s="34"/>
      <c r="L165" s="27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9:26" x14ac:dyDescent="0.7">
      <c r="I166" s="26"/>
      <c r="J166" s="34"/>
      <c r="L166" s="27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9:26" x14ac:dyDescent="0.7">
      <c r="I167" s="26"/>
      <c r="J167" s="34"/>
      <c r="L167" s="27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9:26" x14ac:dyDescent="0.7">
      <c r="I168" s="26"/>
      <c r="J168" s="34"/>
      <c r="L168" s="27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9:26" x14ac:dyDescent="0.7">
      <c r="I169" s="26"/>
      <c r="J169" s="34"/>
      <c r="L169" s="27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9:26" x14ac:dyDescent="0.7">
      <c r="I170" s="26"/>
      <c r="J170" s="34"/>
      <c r="L170" s="27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9:26" x14ac:dyDescent="0.7">
      <c r="I171" s="26"/>
      <c r="J171" s="34"/>
      <c r="L171" s="27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9:26" x14ac:dyDescent="0.7">
      <c r="I172" s="26"/>
      <c r="J172" s="34"/>
      <c r="L172" s="27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9:26" x14ac:dyDescent="0.7">
      <c r="I173" s="26"/>
      <c r="J173" s="34"/>
      <c r="L173" s="27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9:26" x14ac:dyDescent="0.7">
      <c r="I174" s="26"/>
      <c r="J174" s="34"/>
      <c r="L174" s="27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9:26" x14ac:dyDescent="0.7">
      <c r="I175" s="26"/>
      <c r="J175" s="34"/>
      <c r="L175" s="27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9:26" x14ac:dyDescent="0.7">
      <c r="I176" s="26"/>
      <c r="J176" s="34"/>
      <c r="L176" s="27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9:26" x14ac:dyDescent="0.7">
      <c r="I177" s="26"/>
      <c r="J177" s="34"/>
      <c r="L177" s="27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9:26" x14ac:dyDescent="0.7">
      <c r="I178" s="26"/>
      <c r="J178" s="34"/>
      <c r="L178" s="27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9:26" x14ac:dyDescent="0.7">
      <c r="I179" s="26"/>
      <c r="J179" s="34"/>
      <c r="L179" s="27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9:26" x14ac:dyDescent="0.7">
      <c r="I180" s="26"/>
      <c r="J180" s="34"/>
      <c r="L180" s="27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9:26" x14ac:dyDescent="0.7">
      <c r="I181" s="26"/>
      <c r="J181" s="34"/>
      <c r="L181" s="27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9:26" x14ac:dyDescent="0.7">
      <c r="I182" s="26"/>
      <c r="J182" s="34"/>
      <c r="L182" s="27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9:26" x14ac:dyDescent="0.7">
      <c r="I183" s="26"/>
      <c r="J183" s="34"/>
      <c r="L183" s="27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9:26" x14ac:dyDescent="0.7">
      <c r="I184" s="26"/>
      <c r="J184" s="34"/>
      <c r="L184" s="27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9:26" x14ac:dyDescent="0.7">
      <c r="I185" s="26"/>
      <c r="J185" s="34"/>
      <c r="L185" s="27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9:26" x14ac:dyDescent="0.7">
      <c r="I186" s="26"/>
      <c r="J186" s="34"/>
      <c r="L186" s="27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9:26" x14ac:dyDescent="0.7">
      <c r="I187" s="26"/>
      <c r="J187" s="34"/>
      <c r="L187" s="27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9:26" x14ac:dyDescent="0.7">
      <c r="I188" s="26"/>
      <c r="J188" s="34"/>
      <c r="L188" s="27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9:26" x14ac:dyDescent="0.7">
      <c r="I189" s="26"/>
      <c r="J189" s="34"/>
      <c r="L189" s="27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9:26" x14ac:dyDescent="0.7">
      <c r="I190" s="26"/>
      <c r="J190" s="34"/>
      <c r="L190" s="27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9:26" x14ac:dyDescent="0.7">
      <c r="I191" s="26"/>
      <c r="J191" s="34"/>
      <c r="L191" s="27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9:26" x14ac:dyDescent="0.7">
      <c r="I192" s="26"/>
      <c r="J192" s="34"/>
      <c r="L192" s="27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9:26" x14ac:dyDescent="0.7">
      <c r="I193" s="26"/>
      <c r="J193" s="34"/>
      <c r="L193" s="27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9:26" x14ac:dyDescent="0.7">
      <c r="I194" s="26"/>
      <c r="J194" s="34"/>
      <c r="L194" s="27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9:26" x14ac:dyDescent="0.7">
      <c r="I195" s="26"/>
      <c r="J195" s="34"/>
      <c r="L195" s="27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9:26" x14ac:dyDescent="0.7">
      <c r="I196" s="26"/>
      <c r="J196" s="34"/>
      <c r="L196" s="27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9:26" x14ac:dyDescent="0.7">
      <c r="I197" s="26"/>
      <c r="J197" s="34"/>
      <c r="L197" s="27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9:26" x14ac:dyDescent="0.7">
      <c r="I198" s="26"/>
      <c r="J198" s="34"/>
      <c r="L198" s="27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9:26" x14ac:dyDescent="0.7">
      <c r="I199" s="26"/>
      <c r="J199" s="34"/>
      <c r="L199" s="27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9:26" x14ac:dyDescent="0.7">
      <c r="I200" s="26"/>
      <c r="J200" s="34"/>
      <c r="L200" s="27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9:26" x14ac:dyDescent="0.7">
      <c r="K201"/>
    </row>
  </sheetData>
  <sheetProtection algorithmName="SHA-512" hashValue="HtPtAVlEBdrheg6BI7I5TOjAQW8n+geYCR6aDRiUe0RGAoJSzWE7UA0YUtWE7C7O6fLxeifCt8MuPlaNF6FMkQ==" saltValue="wypA//MCy4L89W5bbctziQ==" spinCount="100000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6"/>
  <sheetViews>
    <sheetView workbookViewId="0">
      <selection activeCell="I8" sqref="I8"/>
    </sheetView>
  </sheetViews>
  <sheetFormatPr defaultRowHeight="17.649999999999999" x14ac:dyDescent="0.7"/>
  <cols>
    <col min="1" max="1" width="50.125" bestFit="1" customWidth="1"/>
    <col min="2" max="2" width="14.1875" customWidth="1"/>
  </cols>
  <sheetData>
    <row r="1" spans="1:11" x14ac:dyDescent="0.7">
      <c r="A1" t="s">
        <v>18</v>
      </c>
      <c r="C1" t="s">
        <v>19</v>
      </c>
    </row>
    <row r="2" spans="1:11" x14ac:dyDescent="0.7">
      <c r="A2" s="49" t="s">
        <v>79</v>
      </c>
      <c r="B2" s="49" t="e">
        <f>SUBSTITUTE(#REF!,"ハートブレッドアンティーク","")</f>
        <v>#REF!</v>
      </c>
      <c r="C2" t="s">
        <v>22</v>
      </c>
      <c r="E2" s="49"/>
    </row>
    <row r="3" spans="1:11" x14ac:dyDescent="0.7">
      <c r="A3" s="49" t="s">
        <v>14</v>
      </c>
      <c r="B3" s="49" t="str">
        <f>SUBSTITUTE(A2,"アンドアンティーク","")</f>
        <v xml:space="preserve"> 栄店</v>
      </c>
      <c r="C3" t="s">
        <v>83</v>
      </c>
      <c r="E3" s="49"/>
      <c r="K3" s="50"/>
    </row>
    <row r="4" spans="1:11" x14ac:dyDescent="0.7">
      <c r="A4" s="49" t="s">
        <v>17</v>
      </c>
      <c r="B4" s="49" t="str">
        <f t="shared" ref="B4:B56" si="0">SUBSTITUTE(A3,"ハートブレッドアンティーク","")</f>
        <v xml:space="preserve"> イオンモール熱田店</v>
      </c>
      <c r="C4" t="s">
        <v>82</v>
      </c>
      <c r="E4" s="49"/>
    </row>
    <row r="5" spans="1:11" x14ac:dyDescent="0.7">
      <c r="A5" s="49" t="s">
        <v>16</v>
      </c>
      <c r="B5" s="49" t="str">
        <f t="shared" si="0"/>
        <v xml:space="preserve"> イトーヨーカドー赤羽店</v>
      </c>
      <c r="C5" t="s">
        <v>20</v>
      </c>
      <c r="E5" s="49"/>
    </row>
    <row r="6" spans="1:11" x14ac:dyDescent="0.7">
      <c r="A6" s="49" t="s">
        <v>15</v>
      </c>
      <c r="B6" s="49" t="str">
        <f t="shared" si="0"/>
        <v xml:space="preserve"> イオンモール常滑店</v>
      </c>
      <c r="C6" t="s">
        <v>21</v>
      </c>
      <c r="E6" s="49"/>
      <c r="K6" s="49"/>
    </row>
    <row r="7" spans="1:11" x14ac:dyDescent="0.7">
      <c r="A7" s="49" t="s">
        <v>73</v>
      </c>
      <c r="B7" s="49" t="str">
        <f t="shared" si="0"/>
        <v xml:space="preserve"> 春日井店</v>
      </c>
      <c r="C7" t="s">
        <v>23</v>
      </c>
      <c r="E7" s="49"/>
      <c r="K7" s="49"/>
    </row>
    <row r="8" spans="1:11" x14ac:dyDescent="0.7">
      <c r="A8" s="49" t="s">
        <v>74</v>
      </c>
      <c r="B8" s="49" t="str">
        <f t="shared" si="0"/>
        <v xml:space="preserve"> モレラ岐阜店</v>
      </c>
      <c r="C8" t="s">
        <v>24</v>
      </c>
      <c r="E8" s="49"/>
      <c r="K8" s="49"/>
    </row>
    <row r="9" spans="1:11" x14ac:dyDescent="0.7">
      <c r="A9" s="49" t="s">
        <v>76</v>
      </c>
      <c r="B9" s="49" t="str">
        <f t="shared" si="0"/>
        <v xml:space="preserve"> イオンモール東浦店</v>
      </c>
      <c r="C9" t="s">
        <v>25</v>
      </c>
      <c r="E9" s="49"/>
      <c r="K9" s="49"/>
    </row>
    <row r="10" spans="1:11" x14ac:dyDescent="0.7">
      <c r="A10" s="49" t="s">
        <v>77</v>
      </c>
      <c r="B10" s="49" t="str">
        <f t="shared" si="0"/>
        <v xml:space="preserve"> イオンモール堺鉄砲町店</v>
      </c>
      <c r="C10" t="s">
        <v>81</v>
      </c>
      <c r="E10" s="49"/>
      <c r="K10" s="49"/>
    </row>
    <row r="11" spans="1:11" x14ac:dyDescent="0.7">
      <c r="A11" s="49" t="s">
        <v>84</v>
      </c>
      <c r="B11" s="49" t="str">
        <f t="shared" si="0"/>
        <v xml:space="preserve"> イオンモール北戸田店</v>
      </c>
      <c r="C11" t="s">
        <v>26</v>
      </c>
      <c r="E11" s="49"/>
      <c r="K11" s="49"/>
    </row>
    <row r="12" spans="1:11" x14ac:dyDescent="0.7">
      <c r="A12" s="49" t="s">
        <v>85</v>
      </c>
      <c r="B12" s="49" t="str">
        <f t="shared" si="0"/>
        <v xml:space="preserve"> プライムツリー赤池店</v>
      </c>
      <c r="C12" t="s">
        <v>28</v>
      </c>
      <c r="E12" s="49"/>
      <c r="K12" s="49"/>
    </row>
    <row r="13" spans="1:11" x14ac:dyDescent="0.7">
      <c r="A13" s="49" t="s">
        <v>86</v>
      </c>
      <c r="B13" s="49" t="str">
        <f t="shared" si="0"/>
        <v xml:space="preserve"> イオンモール津田沼店</v>
      </c>
      <c r="C13" t="s">
        <v>27</v>
      </c>
      <c r="E13" s="49"/>
      <c r="K13" s="49"/>
    </row>
    <row r="14" spans="1:11" x14ac:dyDescent="0.7">
      <c r="A14" s="49" t="s">
        <v>75</v>
      </c>
      <c r="B14" s="49" t="str">
        <f t="shared" si="0"/>
        <v xml:space="preserve"> 鶴ヶ島店</v>
      </c>
      <c r="C14" t="s">
        <v>80</v>
      </c>
      <c r="E14" s="49"/>
      <c r="K14" s="49"/>
    </row>
    <row r="15" spans="1:11" x14ac:dyDescent="0.7">
      <c r="A15" s="49" t="s">
        <v>78</v>
      </c>
      <c r="B15" s="49" t="str">
        <f t="shared" si="0"/>
        <v xml:space="preserve"> イオンモール鈴鹿店</v>
      </c>
      <c r="E15" s="49"/>
      <c r="K15" s="49"/>
    </row>
    <row r="16" spans="1:11" x14ac:dyDescent="0.7">
      <c r="A16" s="1" t="s">
        <v>87</v>
      </c>
      <c r="B16" s="49" t="str">
        <f t="shared" si="0"/>
        <v xml:space="preserve"> イオンモール和歌山店</v>
      </c>
      <c r="E16" s="49"/>
      <c r="K16" s="49"/>
    </row>
    <row r="17" spans="1:11" x14ac:dyDescent="0.7">
      <c r="A17" s="1" t="s">
        <v>88</v>
      </c>
      <c r="B17" s="49" t="str">
        <f t="shared" si="0"/>
        <v>　鶴ヶ島店</v>
      </c>
      <c r="E17" s="49"/>
      <c r="K17" s="49"/>
    </row>
    <row r="18" spans="1:11" x14ac:dyDescent="0.7">
      <c r="A18" s="1" t="s">
        <v>89</v>
      </c>
      <c r="B18" s="49" t="str">
        <f t="shared" si="0"/>
        <v>　イオンモール春日部店</v>
      </c>
      <c r="E18" s="49"/>
      <c r="K18" s="49"/>
    </row>
    <row r="19" spans="1:11" x14ac:dyDescent="0.7">
      <c r="A19" s="1" t="s">
        <v>90</v>
      </c>
      <c r="B19" s="49" t="str">
        <f t="shared" si="0"/>
        <v>　イオンレイクタウンkaze店</v>
      </c>
      <c r="K19" s="49"/>
    </row>
    <row r="20" spans="1:11" x14ac:dyDescent="0.7">
      <c r="A20" s="1" t="s">
        <v>91</v>
      </c>
      <c r="B20" s="49" t="str">
        <f t="shared" si="0"/>
        <v>　イオンモール北戸田店</v>
      </c>
      <c r="K20" s="49"/>
    </row>
    <row r="21" spans="1:11" x14ac:dyDescent="0.7">
      <c r="A21" s="1" t="s">
        <v>92</v>
      </c>
      <c r="B21" s="49" t="str">
        <f t="shared" si="0"/>
        <v>　イオンモール上尾店</v>
      </c>
    </row>
    <row r="22" spans="1:11" x14ac:dyDescent="0.7">
      <c r="A22" s="1" t="s">
        <v>93</v>
      </c>
      <c r="B22" s="49" t="str">
        <f t="shared" si="0"/>
        <v>　イオンモール羽生店</v>
      </c>
    </row>
    <row r="23" spans="1:11" x14ac:dyDescent="0.7">
      <c r="A23" s="1" t="s">
        <v>94</v>
      </c>
      <c r="B23" s="49" t="str">
        <f t="shared" si="0"/>
        <v>　伊勢原店</v>
      </c>
    </row>
    <row r="24" spans="1:11" x14ac:dyDescent="0.7">
      <c r="A24" s="1" t="s">
        <v>95</v>
      </c>
      <c r="B24" s="49" t="str">
        <f t="shared" si="0"/>
        <v>　イトーヨーカドー大森店</v>
      </c>
    </row>
    <row r="25" spans="1:11" x14ac:dyDescent="0.7">
      <c r="A25" s="1" t="s">
        <v>96</v>
      </c>
      <c r="B25" s="49" t="str">
        <f t="shared" si="0"/>
        <v>　イオンモールむさし村山店</v>
      </c>
    </row>
    <row r="26" spans="1:11" x14ac:dyDescent="0.7">
      <c r="A26" s="1" t="s">
        <v>97</v>
      </c>
      <c r="B26" s="49" t="str">
        <f t="shared" si="0"/>
        <v>　イオンモール日の出店</v>
      </c>
    </row>
    <row r="27" spans="1:11" x14ac:dyDescent="0.7">
      <c r="A27" s="1" t="s">
        <v>98</v>
      </c>
      <c r="B27" s="49" t="str">
        <f t="shared" si="0"/>
        <v>　イオンモール新利府南館店</v>
      </c>
    </row>
    <row r="28" spans="1:11" x14ac:dyDescent="0.7">
      <c r="A28" s="1" t="s">
        <v>99</v>
      </c>
      <c r="B28" s="49" t="str">
        <f t="shared" si="0"/>
        <v>　銀座店</v>
      </c>
    </row>
    <row r="29" spans="1:11" x14ac:dyDescent="0.7">
      <c r="A29" s="1" t="s">
        <v>100</v>
      </c>
      <c r="B29" s="49" t="str">
        <f t="shared" si="0"/>
        <v>　イオンモール八千代緑が丘店</v>
      </c>
    </row>
    <row r="30" spans="1:11" x14ac:dyDescent="0.7">
      <c r="A30" s="1" t="s">
        <v>101</v>
      </c>
      <c r="B30" s="49" t="str">
        <f t="shared" si="0"/>
        <v>　イオンモール津田沼店</v>
      </c>
    </row>
    <row r="31" spans="1:11" x14ac:dyDescent="0.7">
      <c r="A31" s="1" t="s">
        <v>102</v>
      </c>
      <c r="B31" s="49" t="str">
        <f t="shared" si="0"/>
        <v>　アリオ北砂店</v>
      </c>
    </row>
    <row r="32" spans="1:11" x14ac:dyDescent="0.7">
      <c r="A32" s="1" t="s">
        <v>103</v>
      </c>
      <c r="B32" s="49" t="str">
        <f t="shared" si="0"/>
        <v>　アリオ市原店</v>
      </c>
    </row>
    <row r="33" spans="1:2" x14ac:dyDescent="0.7">
      <c r="A33" s="1" t="s">
        <v>104</v>
      </c>
      <c r="B33" s="49" t="str">
        <f t="shared" si="0"/>
        <v>　イトーヨーカドー木場店</v>
      </c>
    </row>
    <row r="34" spans="1:2" x14ac:dyDescent="0.7">
      <c r="A34" s="1" t="s">
        <v>105</v>
      </c>
      <c r="B34" s="49" t="str">
        <f t="shared" si="0"/>
        <v>　イオンモール東浦店</v>
      </c>
    </row>
    <row r="35" spans="1:2" x14ac:dyDescent="0.7">
      <c r="A35" s="1" t="s">
        <v>106</v>
      </c>
      <c r="B35" s="49" t="str">
        <f t="shared" si="0"/>
        <v>　イオンモール白山店</v>
      </c>
    </row>
    <row r="36" spans="1:2" x14ac:dyDescent="0.7">
      <c r="A36" s="1" t="s">
        <v>107</v>
      </c>
      <c r="B36" s="49" t="str">
        <f t="shared" si="0"/>
        <v>　イオンモール浜松市野店</v>
      </c>
    </row>
    <row r="37" spans="1:2" x14ac:dyDescent="0.7">
      <c r="A37" s="1" t="s">
        <v>108</v>
      </c>
      <c r="B37" s="49" t="str">
        <f t="shared" si="0"/>
        <v>　イオンモール岡崎店</v>
      </c>
    </row>
    <row r="38" spans="1:2" x14ac:dyDescent="0.7">
      <c r="A38" s="1" t="s">
        <v>109</v>
      </c>
      <c r="B38" s="49" t="str">
        <f t="shared" si="0"/>
        <v>　豊田店</v>
      </c>
    </row>
    <row r="39" spans="1:2" x14ac:dyDescent="0.7">
      <c r="A39" s="1" t="s">
        <v>110</v>
      </c>
      <c r="B39" s="49" t="str">
        <f t="shared" si="0"/>
        <v>　プライムツリー赤池店</v>
      </c>
    </row>
    <row r="40" spans="1:2" x14ac:dyDescent="0.7">
      <c r="A40" s="1" t="s">
        <v>111</v>
      </c>
      <c r="B40" s="49" t="str">
        <f t="shared" si="0"/>
        <v>　北岡崎店</v>
      </c>
    </row>
    <row r="41" spans="1:2" x14ac:dyDescent="0.7">
      <c r="A41" s="1" t="s">
        <v>112</v>
      </c>
      <c r="B41" s="49" t="str">
        <f t="shared" si="0"/>
        <v>　四日市店</v>
      </c>
    </row>
    <row r="42" spans="1:2" x14ac:dyDescent="0.7">
      <c r="A42" s="1" t="s">
        <v>113</v>
      </c>
      <c r="B42" s="49" t="str">
        <f t="shared" si="0"/>
        <v>　イオンモール鈴鹿店</v>
      </c>
    </row>
    <row r="43" spans="1:2" x14ac:dyDescent="0.7">
      <c r="A43" s="1" t="s">
        <v>114</v>
      </c>
      <c r="B43" s="49" t="str">
        <f t="shared" si="0"/>
        <v>　モレラ岐阜店</v>
      </c>
    </row>
    <row r="44" spans="1:2" x14ac:dyDescent="0.7">
      <c r="A44" s="1" t="s">
        <v>115</v>
      </c>
      <c r="B44" s="49" t="str">
        <f t="shared" si="0"/>
        <v>　静岡パルシェ店</v>
      </c>
    </row>
    <row r="45" spans="1:2" x14ac:dyDescent="0.7">
      <c r="A45" s="1" t="s">
        <v>116</v>
      </c>
      <c r="B45" s="49" t="str">
        <f t="shared" si="0"/>
        <v>　あべのキューズモール店</v>
      </c>
    </row>
    <row r="46" spans="1:2" x14ac:dyDescent="0.7">
      <c r="A46" s="1" t="s">
        <v>117</v>
      </c>
      <c r="B46" s="49" t="str">
        <f t="shared" si="0"/>
        <v>　イオンモール四條畷店</v>
      </c>
    </row>
    <row r="47" spans="1:2" x14ac:dyDescent="0.7">
      <c r="A47" s="1" t="s">
        <v>118</v>
      </c>
      <c r="B47" s="49" t="str">
        <f t="shared" si="0"/>
        <v>　イオンモール堺鉄砲町店</v>
      </c>
    </row>
    <row r="48" spans="1:2" x14ac:dyDescent="0.7">
      <c r="A48" s="1" t="s">
        <v>119</v>
      </c>
      <c r="B48" s="49" t="str">
        <f t="shared" si="0"/>
        <v>　イオンモール伊丹店</v>
      </c>
    </row>
    <row r="49" spans="1:2" x14ac:dyDescent="0.7">
      <c r="A49" s="1" t="s">
        <v>120</v>
      </c>
      <c r="B49" s="49" t="str">
        <f t="shared" si="0"/>
        <v>　イオンモール大日店</v>
      </c>
    </row>
    <row r="50" spans="1:2" x14ac:dyDescent="0.7">
      <c r="A50" s="1" t="s">
        <v>121</v>
      </c>
      <c r="B50" s="49" t="str">
        <f t="shared" si="0"/>
        <v>　イオンモール和歌山店</v>
      </c>
    </row>
    <row r="51" spans="1:2" x14ac:dyDescent="0.7">
      <c r="A51" s="1" t="s">
        <v>122</v>
      </c>
      <c r="B51" s="49" t="str">
        <f t="shared" si="0"/>
        <v>　ゆめタウン徳島店</v>
      </c>
    </row>
    <row r="52" spans="1:2" x14ac:dyDescent="0.7">
      <c r="A52" s="1" t="s">
        <v>123</v>
      </c>
      <c r="B52" s="49" t="str">
        <f t="shared" si="0"/>
        <v>　イオンモール徳島店</v>
      </c>
    </row>
    <row r="53" spans="1:2" x14ac:dyDescent="0.7">
      <c r="A53" s="1" t="s">
        <v>124</v>
      </c>
      <c r="B53" s="49" t="str">
        <f t="shared" si="0"/>
        <v>　ゆめタウン広島店</v>
      </c>
    </row>
    <row r="54" spans="1:2" x14ac:dyDescent="0.7">
      <c r="A54" s="1" t="s">
        <v>125</v>
      </c>
      <c r="B54" s="49" t="str">
        <f t="shared" si="0"/>
        <v>　イオンモール高知店</v>
      </c>
    </row>
    <row r="55" spans="1:2" x14ac:dyDescent="0.7">
      <c r="A55" s="1"/>
      <c r="B55" s="49" t="str">
        <f t="shared" si="0"/>
        <v>　アリオ倉敷店</v>
      </c>
    </row>
    <row r="56" spans="1:2" x14ac:dyDescent="0.7">
      <c r="B56" s="49" t="str">
        <f t="shared" si="0"/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はじめに</vt:lpstr>
      <vt:lpstr>PINEDE（お客様記入欄）</vt:lpstr>
      <vt:lpstr>アンティーク（お客様記入欄）</vt:lpstr>
      <vt:lpstr>オールハーツ使用欄→</vt:lpstr>
      <vt:lpstr>集計表(HBA)</vt:lpstr>
      <vt:lpstr>集計表(PINEDE) </vt:lpstr>
      <vt:lpstr>店舗マスタ</vt:lpstr>
      <vt:lpstr>'PINEDE（お客様記入欄）'!Print_Area</vt:lpstr>
      <vt:lpstr>'アンティーク（お客様記入欄）'!Print_Area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ahc222</dc:creator>
  <cp:lastModifiedBy>管理部総務課</cp:lastModifiedBy>
  <cp:lastPrinted>2020-11-10T00:57:54Z</cp:lastPrinted>
  <dcterms:created xsi:type="dcterms:W3CDTF">2020-09-29T10:48:55Z</dcterms:created>
  <dcterms:modified xsi:type="dcterms:W3CDTF">2021-12-01T23:41:20Z</dcterms:modified>
</cp:coreProperties>
</file>